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 filterPrivacy="1" codeName="ThisWorkbook"/>
  <xr:revisionPtr revIDLastSave="0" documentId="13_ncr:1_{D4AA7EC7-A449-4200-8C34-FF503F869976}" xr6:coauthVersionLast="47" xr6:coauthVersionMax="47" xr10:uidLastSave="{00000000-0000-0000-0000-000000000000}"/>
  <bookViews>
    <workbookView xWindow="5940" yWindow="403" windowWidth="25603" windowHeight="17220" tabRatio="758" activeTab="1" xr2:uid="{00000000-000D-0000-FFFF-FFFF00000000}"/>
  </bookViews>
  <sheets>
    <sheet name="Metadata" sheetId="45" r:id="rId1"/>
    <sheet name="Design Data" sheetId="4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20" i="41" l="1"/>
  <c r="Z5" i="41"/>
  <c r="Y7" i="41"/>
  <c r="Z6" i="41"/>
  <c r="D20" i="41" l="1"/>
  <c r="E20" i="41"/>
  <c r="F20" i="41"/>
  <c r="G20" i="41"/>
  <c r="H20" i="41"/>
  <c r="I20" i="41"/>
  <c r="J20" i="41"/>
  <c r="K20" i="41"/>
  <c r="L20" i="41"/>
  <c r="M20" i="41"/>
  <c r="N20" i="41"/>
  <c r="O20" i="41"/>
  <c r="P20" i="41"/>
  <c r="Q20" i="41"/>
  <c r="R20" i="41"/>
  <c r="S20" i="41"/>
  <c r="T20" i="41"/>
  <c r="U20" i="41"/>
  <c r="V20" i="41"/>
  <c r="W20" i="41"/>
  <c r="Y20" i="41"/>
  <c r="C20" i="41"/>
  <c r="I31" i="41" l="1"/>
  <c r="I26" i="41" l="1"/>
  <c r="Z19" i="41"/>
  <c r="Z18" i="41"/>
  <c r="X7" i="41"/>
  <c r="Z20" i="41" l="1"/>
  <c r="W7" i="41"/>
  <c r="V7" i="41"/>
  <c r="U7" i="41"/>
  <c r="T7" i="41"/>
  <c r="S7" i="41"/>
  <c r="R7" i="41"/>
  <c r="Q7" i="41"/>
  <c r="P7" i="41"/>
  <c r="O7" i="41"/>
  <c r="N7" i="41"/>
  <c r="M7" i="41"/>
  <c r="L7" i="41"/>
  <c r="K7" i="41"/>
  <c r="J7" i="41"/>
  <c r="I7" i="41"/>
  <c r="H7" i="41"/>
  <c r="G7" i="41"/>
  <c r="F7" i="41"/>
  <c r="E7" i="41"/>
  <c r="D7" i="41"/>
  <c r="C7" i="41"/>
  <c r="Z7" i="41" s="1"/>
</calcChain>
</file>

<file path=xl/sharedStrings.xml><?xml version="1.0" encoding="utf-8"?>
<sst xmlns="http://schemas.openxmlformats.org/spreadsheetml/2006/main" count="64" uniqueCount="62">
  <si>
    <t>Sum</t>
    <phoneticPr fontId="1" type="noConversion"/>
  </si>
  <si>
    <t>SUM</t>
    <phoneticPr fontId="1" type="noConversion"/>
  </si>
  <si>
    <t>APPLICATION VOLUME ANALYSIS</t>
    <phoneticPr fontId="1" type="noConversion"/>
  </si>
  <si>
    <t>Application Type</t>
    <phoneticPr fontId="1" type="noConversion"/>
  </si>
  <si>
    <t>COUNTRY</t>
    <phoneticPr fontId="1" type="noConversion"/>
  </si>
  <si>
    <t>Occupancy (%)</t>
    <phoneticPr fontId="1" type="noConversion"/>
  </si>
  <si>
    <t>Industrial Design</t>
    <phoneticPr fontId="1" type="noConversion"/>
  </si>
  <si>
    <t>Industrial Drawing</t>
    <phoneticPr fontId="1" type="noConversion"/>
  </si>
  <si>
    <t>ORIGIN</t>
    <phoneticPr fontId="1" type="noConversion"/>
  </si>
  <si>
    <t>UAE Resident Filing</t>
    <phoneticPr fontId="1" type="noConversion"/>
  </si>
  <si>
    <t>Foreign Applications</t>
    <phoneticPr fontId="1" type="noConversion"/>
  </si>
  <si>
    <t>UAE Resident Applications</t>
    <phoneticPr fontId="1" type="noConversion"/>
  </si>
  <si>
    <t>Ratio of Origin Country</t>
    <phoneticPr fontId="1" type="noConversion"/>
  </si>
  <si>
    <t>Design Applications Data</t>
    <phoneticPr fontId="1" type="noConversion"/>
  </si>
  <si>
    <t xml:space="preserve">Total Design Applications </t>
    <phoneticPr fontId="1" type="noConversion"/>
  </si>
  <si>
    <t>UAE Resident Design Application Data</t>
    <phoneticPr fontId="1" type="noConversion"/>
  </si>
  <si>
    <t>UAE Resident Applications</t>
    <phoneticPr fontId="1" type="noConversion"/>
  </si>
  <si>
    <t xml:space="preserve">Total Design Applications </t>
    <phoneticPr fontId="1" type="noConversion"/>
  </si>
  <si>
    <t>Design Acceptance (Accepted Year)</t>
    <phoneticPr fontId="1" type="noConversion"/>
  </si>
  <si>
    <t>Accepted Year</t>
    <phoneticPr fontId="1" type="noConversion"/>
  </si>
  <si>
    <t>Accepted Design</t>
    <phoneticPr fontId="1" type="noConversion"/>
  </si>
  <si>
    <t>Publication (Publication Year)</t>
    <phoneticPr fontId="1" type="noConversion"/>
  </si>
  <si>
    <t>Publication</t>
    <phoneticPr fontId="1" type="noConversion"/>
  </si>
  <si>
    <t>Publication Year</t>
    <phoneticPr fontId="1" type="noConversion"/>
  </si>
  <si>
    <t xml:space="preserve">Metadata </t>
  </si>
  <si>
    <t>Dataset Name_EN</t>
  </si>
  <si>
    <t>UAE Design Application (Base year 2017)</t>
  </si>
  <si>
    <t>Dataset Name_AR</t>
  </si>
  <si>
    <t>طلب تصميم الإمارات العربية المتحدة (سنة الأساس 2017)</t>
  </si>
  <si>
    <t>Description_EN</t>
  </si>
  <si>
    <t>Number of application by category</t>
  </si>
  <si>
    <t>Description_AR</t>
  </si>
  <si>
    <t>عدد الطلبات حسب الفئة</t>
  </si>
  <si>
    <t>Source (URL of original source)</t>
  </si>
  <si>
    <t>MOE Internal System (https://upos.economy.ae)</t>
  </si>
  <si>
    <t>Data Owner_EN</t>
  </si>
  <si>
    <t>Ministry of Economy</t>
  </si>
  <si>
    <t>Data Owner_AR</t>
  </si>
  <si>
    <t>وزارة الاقتصاد</t>
  </si>
  <si>
    <t>Owner_Tel</t>
  </si>
  <si>
    <t>04-314-1581</t>
  </si>
  <si>
    <t>Last Update Date</t>
  </si>
  <si>
    <t>Calcolation Methodlegy</t>
  </si>
  <si>
    <t>Counting</t>
  </si>
  <si>
    <t>Language</t>
  </si>
  <si>
    <t>AR/ EN</t>
  </si>
  <si>
    <t>Key terms / Tags</t>
  </si>
  <si>
    <t>design, applicaton, examination, acceptacne, publication</t>
  </si>
  <si>
    <t>Dec 2020</t>
  </si>
  <si>
    <t>Swiss</t>
  </si>
  <si>
    <t>US</t>
  </si>
  <si>
    <t>Japan</t>
  </si>
  <si>
    <t>Germany</t>
  </si>
  <si>
    <t>UAE</t>
  </si>
  <si>
    <t>France</t>
  </si>
  <si>
    <t>Italy</t>
  </si>
  <si>
    <t>Sweden</t>
  </si>
  <si>
    <t>Netherland</t>
  </si>
  <si>
    <t>Korea</t>
  </si>
  <si>
    <t>OTHERS</t>
  </si>
  <si>
    <t>SUM</t>
  </si>
  <si>
    <t>(Cumulative)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</si>
</sst>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64" formatCode="0.0%"/>
  </numFmts>
  <fonts count="29">
    <font>
      <sz val="11"/>
      <color theme="1"/>
      <name val="Calibri"/>
      <family val="2"/>
      <scheme val="minor"/>
    </font>
    <font>
      <sz val="8"/>
      <name val="Calibri"/>
      <family val="3"/>
      <charset val="129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b/>
      <sz val="11"/>
      <color rgb="FFFF0000"/>
      <name val="Arial"/>
      <family val="2"/>
    </font>
    <font>
      <sz val="11"/>
      <color rgb="FFFF0000"/>
      <name val="Arial"/>
      <family val="2"/>
    </font>
    <font>
      <sz val="16"/>
      <color indexed="8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u/>
      <sz val="11"/>
      <color theme="10"/>
      <name val="Calibri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5">
    <xf numFmtId="0" fontId="0" fillId="0" borderId="0"/>
    <xf numFmtId="41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/>
    <xf numFmtId="0" fontId="2" fillId="12" borderId="17" applyNumberFormat="0" applyFont="0" applyAlignment="0" applyProtection="0"/>
    <xf numFmtId="0" fontId="12" fillId="0" borderId="0" applyNumberFormat="0" applyFill="0" applyBorder="0" applyAlignment="0" applyProtection="0"/>
    <xf numFmtId="0" fontId="13" fillId="0" borderId="10" applyNumberFormat="0" applyFill="0" applyAlignment="0" applyProtection="0"/>
    <xf numFmtId="0" fontId="14" fillId="0" borderId="11" applyNumberFormat="0" applyFill="0" applyAlignment="0" applyProtection="0"/>
    <xf numFmtId="0" fontId="15" fillId="0" borderId="12" applyNumberFormat="0" applyFill="0" applyAlignment="0" applyProtection="0"/>
    <xf numFmtId="0" fontId="15" fillId="0" borderId="0" applyNumberFormat="0" applyFill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0" applyNumberFormat="0" applyBorder="0" applyAlignment="0" applyProtection="0"/>
    <xf numFmtId="0" fontId="19" fillId="9" borderId="13" applyNumberFormat="0" applyAlignment="0" applyProtection="0"/>
    <xf numFmtId="0" fontId="20" fillId="10" borderId="14" applyNumberFormat="0" applyAlignment="0" applyProtection="0"/>
    <xf numFmtId="0" fontId="21" fillId="10" borderId="13" applyNumberFormat="0" applyAlignment="0" applyProtection="0"/>
    <xf numFmtId="0" fontId="22" fillId="0" borderId="15" applyNumberFormat="0" applyFill="0" applyAlignment="0" applyProtection="0"/>
    <xf numFmtId="0" fontId="23" fillId="11" borderId="16" applyNumberFormat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18" applyNumberFormat="0" applyFill="0" applyAlignment="0" applyProtection="0"/>
    <xf numFmtId="0" fontId="27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7" fillId="16" borderId="0" applyNumberFormat="0" applyBorder="0" applyAlignment="0" applyProtection="0"/>
    <xf numFmtId="0" fontId="27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7" fillId="20" borderId="0" applyNumberFormat="0" applyBorder="0" applyAlignment="0" applyProtection="0"/>
    <xf numFmtId="0" fontId="27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7" fillId="24" borderId="0" applyNumberFormat="0" applyBorder="0" applyAlignment="0" applyProtection="0"/>
    <xf numFmtId="0" fontId="27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7" fillId="28" borderId="0" applyNumberFormat="0" applyBorder="0" applyAlignment="0" applyProtection="0"/>
    <xf numFmtId="0" fontId="27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7" fillId="32" borderId="0" applyNumberFormat="0" applyBorder="0" applyAlignment="0" applyProtection="0"/>
    <xf numFmtId="0" fontId="27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7" fillId="36" borderId="0" applyNumberFormat="0" applyBorder="0" applyAlignment="0" applyProtection="0"/>
  </cellStyleXfs>
  <cellXfs count="40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1" fontId="3" fillId="0" borderId="1" xfId="1" applyFont="1" applyFill="1" applyBorder="1" applyAlignment="1">
      <alignment horizontal="center" vertical="center"/>
    </xf>
    <xf numFmtId="41" fontId="5" fillId="0" borderId="1" xfId="1" applyFont="1" applyFill="1" applyBorder="1" applyAlignment="1">
      <alignment horizontal="center" vertical="center"/>
    </xf>
    <xf numFmtId="41" fontId="3" fillId="0" borderId="1" xfId="1" applyFont="1" applyFill="1" applyBorder="1" applyAlignment="1">
      <alignment horizontal="right" vertical="center"/>
    </xf>
    <xf numFmtId="41" fontId="4" fillId="4" borderId="1" xfId="1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164" fontId="3" fillId="0" borderId="1" xfId="2" applyNumberFormat="1" applyFont="1" applyBorder="1" applyAlignment="1">
      <alignment horizontal="center" vertical="center"/>
    </xf>
    <xf numFmtId="164" fontId="7" fillId="0" borderId="1" xfId="2" applyNumberFormat="1" applyFont="1" applyBorder="1" applyAlignment="1">
      <alignment horizontal="center" vertical="center"/>
    </xf>
    <xf numFmtId="164" fontId="5" fillId="0" borderId="1" xfId="2" applyNumberFormat="1" applyFont="1" applyBorder="1" applyAlignment="1">
      <alignment horizontal="center" vertical="center"/>
    </xf>
    <xf numFmtId="41" fontId="4" fillId="4" borderId="1" xfId="2" applyNumberFormat="1" applyFont="1" applyFill="1" applyBorder="1" applyAlignment="1">
      <alignment horizontal="right" vertical="center"/>
    </xf>
    <xf numFmtId="164" fontId="4" fillId="0" borderId="0" xfId="2" applyNumberFormat="1" applyFont="1" applyFill="1" applyBorder="1" applyAlignment="1">
      <alignment horizontal="center" vertical="center"/>
    </xf>
    <xf numFmtId="0" fontId="4" fillId="5" borderId="0" xfId="0" applyFont="1" applyFill="1" applyAlignment="1">
      <alignment horizontal="center" vertical="center"/>
    </xf>
    <xf numFmtId="0" fontId="9" fillId="0" borderId="5" xfId="0" applyFont="1" applyBorder="1"/>
    <xf numFmtId="0" fontId="10" fillId="0" borderId="6" xfId="0" applyFont="1" applyBorder="1"/>
    <xf numFmtId="0" fontId="10" fillId="0" borderId="7" xfId="0" applyFont="1" applyBorder="1"/>
    <xf numFmtId="0" fontId="11" fillId="0" borderId="7" xfId="3" applyBorder="1"/>
    <xf numFmtId="17" fontId="10" fillId="0" borderId="7" xfId="0" applyNumberFormat="1" applyFont="1" applyBorder="1"/>
    <xf numFmtId="0" fontId="9" fillId="0" borderId="8" xfId="0" applyFont="1" applyBorder="1"/>
    <xf numFmtId="0" fontId="10" fillId="0" borderId="9" xfId="0" applyFont="1" applyBorder="1"/>
    <xf numFmtId="41" fontId="7" fillId="0" borderId="1" xfId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41" fontId="6" fillId="4" borderId="1" xfId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41" fontId="7" fillId="0" borderId="1" xfId="1" applyFont="1" applyFill="1" applyBorder="1" applyAlignment="1">
      <alignment horizontal="right" vertical="center"/>
    </xf>
    <xf numFmtId="41" fontId="6" fillId="4" borderId="1" xfId="2" applyNumberFormat="1" applyFont="1" applyFill="1" applyBorder="1" applyAlignment="1">
      <alignment horizontal="right" vertical="center"/>
    </xf>
    <xf numFmtId="41" fontId="3" fillId="0" borderId="0" xfId="0" applyNumberFormat="1" applyFont="1" applyAlignment="1">
      <alignment horizontal="center" vertical="center"/>
    </xf>
    <xf numFmtId="164" fontId="6" fillId="0" borderId="0" xfId="2" applyNumberFormat="1" applyFont="1" applyFill="1" applyBorder="1" applyAlignment="1">
      <alignment horizontal="center" vertical="center"/>
    </xf>
    <xf numFmtId="0" fontId="28" fillId="4" borderId="1" xfId="0" applyFont="1" applyFill="1" applyBorder="1" applyAlignment="1">
      <alignment horizontal="center" vertical="center"/>
    </xf>
    <xf numFmtId="41" fontId="6" fillId="0" borderId="1" xfId="0" applyNumberFormat="1" applyFont="1" applyBorder="1" applyAlignment="1">
      <alignment horizontal="center" vertical="center"/>
    </xf>
    <xf numFmtId="41" fontId="6" fillId="0" borderId="1" xfId="0" applyNumberFormat="1" applyFont="1" applyBorder="1" applyAlignment="1">
      <alignment horizontal="right" vertical="center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</cellXfs>
  <cellStyles count="45">
    <cellStyle name="20% - Accent1 2" xfId="22" xr:uid="{00000000-0005-0000-0000-000000000000}"/>
    <cellStyle name="20% - Accent2 2" xfId="26" xr:uid="{00000000-0005-0000-0000-000001000000}"/>
    <cellStyle name="20% - Accent3 2" xfId="30" xr:uid="{00000000-0005-0000-0000-000002000000}"/>
    <cellStyle name="20% - Accent4 2" xfId="34" xr:uid="{00000000-0005-0000-0000-000003000000}"/>
    <cellStyle name="20% - Accent5 2" xfId="38" xr:uid="{00000000-0005-0000-0000-000004000000}"/>
    <cellStyle name="20% - Accent6 2" xfId="42" xr:uid="{00000000-0005-0000-0000-000005000000}"/>
    <cellStyle name="40% - Accent1 2" xfId="23" xr:uid="{00000000-0005-0000-0000-000006000000}"/>
    <cellStyle name="40% - Accent2 2" xfId="27" xr:uid="{00000000-0005-0000-0000-000007000000}"/>
    <cellStyle name="40% - Accent3 2" xfId="31" xr:uid="{00000000-0005-0000-0000-000008000000}"/>
    <cellStyle name="40% - Accent4 2" xfId="35" xr:uid="{00000000-0005-0000-0000-000009000000}"/>
    <cellStyle name="40% - Accent5 2" xfId="39" xr:uid="{00000000-0005-0000-0000-00000A000000}"/>
    <cellStyle name="40% - Accent6 2" xfId="43" xr:uid="{00000000-0005-0000-0000-00000B000000}"/>
    <cellStyle name="60% - Accent1 2" xfId="24" xr:uid="{00000000-0005-0000-0000-00000C000000}"/>
    <cellStyle name="60% - Accent2 2" xfId="28" xr:uid="{00000000-0005-0000-0000-00000D000000}"/>
    <cellStyle name="60% - Accent3 2" xfId="32" xr:uid="{00000000-0005-0000-0000-00000E000000}"/>
    <cellStyle name="60% - Accent4 2" xfId="36" xr:uid="{00000000-0005-0000-0000-00000F000000}"/>
    <cellStyle name="60% - Accent5 2" xfId="40" xr:uid="{00000000-0005-0000-0000-000010000000}"/>
    <cellStyle name="60% - Accent6 2" xfId="44" xr:uid="{00000000-0005-0000-0000-000011000000}"/>
    <cellStyle name="Accent1 2" xfId="21" xr:uid="{00000000-0005-0000-0000-000012000000}"/>
    <cellStyle name="Accent2 2" xfId="25" xr:uid="{00000000-0005-0000-0000-000013000000}"/>
    <cellStyle name="Accent3 2" xfId="29" xr:uid="{00000000-0005-0000-0000-000014000000}"/>
    <cellStyle name="Accent4 2" xfId="33" xr:uid="{00000000-0005-0000-0000-000015000000}"/>
    <cellStyle name="Accent5 2" xfId="37" xr:uid="{00000000-0005-0000-0000-000016000000}"/>
    <cellStyle name="Accent6 2" xfId="41" xr:uid="{00000000-0005-0000-0000-000017000000}"/>
    <cellStyle name="Bad 2" xfId="11" xr:uid="{00000000-0005-0000-0000-000018000000}"/>
    <cellStyle name="Calculation 2" xfId="15" xr:uid="{00000000-0005-0000-0000-000019000000}"/>
    <cellStyle name="Check Cell 2" xfId="17" xr:uid="{00000000-0005-0000-0000-00001A000000}"/>
    <cellStyle name="Explanatory Text 2" xfId="19" xr:uid="{00000000-0005-0000-0000-00001C000000}"/>
    <cellStyle name="Good 2" xfId="10" xr:uid="{00000000-0005-0000-0000-00001D000000}"/>
    <cellStyle name="Heading 1 2" xfId="6" xr:uid="{00000000-0005-0000-0000-00001E000000}"/>
    <cellStyle name="Heading 2 2" xfId="7" xr:uid="{00000000-0005-0000-0000-00001F000000}"/>
    <cellStyle name="Heading 3 2" xfId="8" xr:uid="{00000000-0005-0000-0000-000020000000}"/>
    <cellStyle name="Heading 4 2" xfId="9" xr:uid="{00000000-0005-0000-0000-000021000000}"/>
    <cellStyle name="Input 2" xfId="13" xr:uid="{00000000-0005-0000-0000-000023000000}"/>
    <cellStyle name="Linked Cell 2" xfId="16" xr:uid="{00000000-0005-0000-0000-000024000000}"/>
    <cellStyle name="Neutral 2" xfId="12" xr:uid="{00000000-0005-0000-0000-000025000000}"/>
    <cellStyle name="Output 2" xfId="14" xr:uid="{00000000-0005-0000-0000-000028000000}"/>
    <cellStyle name="Title 2" xfId="5" xr:uid="{00000000-0005-0000-0000-00002A000000}"/>
    <cellStyle name="Total 2" xfId="20" xr:uid="{00000000-0005-0000-0000-00002B000000}"/>
    <cellStyle name="Warning Text 2" xfId="18" xr:uid="{00000000-0005-0000-0000-00002C000000}"/>
    <cellStyle name="메모" xfId="4" builtinId="10" customBuiltin="1"/>
    <cellStyle name="백분율" xfId="2" builtinId="5"/>
    <cellStyle name="쉼표 [0]" xfId="1" builtinId="6"/>
    <cellStyle name="표준" xfId="0" builtinId="0"/>
    <cellStyle name="하이퍼링크" xfId="3" builtinId="8"/>
  </cellStyles>
  <dxfs count="0"/>
  <tableStyles count="0" defaultTableStyle="TableStyleMedium2" defaultPivotStyle="PivotStyleLight16"/>
  <colors>
    <mruColors>
      <color rgb="FFCCCCFF"/>
      <color rgb="FFFFCCFF"/>
      <color rgb="FFFF8B8B"/>
      <color rgb="FFFF4B4B"/>
      <color rgb="FFFF99CC"/>
      <color rgb="FFA568D2"/>
      <color rgb="FFD1D5FB"/>
      <color rgb="FFFFFFD9"/>
      <color rgb="FFFFA7A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fcsa.gov.ae/ar-ae/Pages/Statistics/Statistics-by-Subject.asp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4"/>
  <sheetViews>
    <sheetView workbookViewId="0">
      <selection activeCell="B16" sqref="B16"/>
    </sheetView>
  </sheetViews>
  <sheetFormatPr defaultRowHeight="14.6"/>
  <cols>
    <col min="1" max="1" width="35.69140625" customWidth="1"/>
    <col min="2" max="2" width="79.84375" customWidth="1"/>
  </cols>
  <sheetData>
    <row r="1" spans="1:2" ht="15" thickBot="1"/>
    <row r="2" spans="1:2" ht="21" thickBot="1">
      <c r="A2" s="38" t="s">
        <v>24</v>
      </c>
      <c r="B2" s="39"/>
    </row>
    <row r="3" spans="1:2" ht="15.9">
      <c r="A3" s="20" t="s">
        <v>25</v>
      </c>
      <c r="B3" s="21" t="s">
        <v>26</v>
      </c>
    </row>
    <row r="4" spans="1:2" ht="15.9">
      <c r="A4" s="20" t="s">
        <v>27</v>
      </c>
      <c r="B4" s="22" t="s">
        <v>28</v>
      </c>
    </row>
    <row r="5" spans="1:2" ht="15.9">
      <c r="A5" s="20" t="s">
        <v>29</v>
      </c>
      <c r="B5" s="22" t="s">
        <v>30</v>
      </c>
    </row>
    <row r="6" spans="1:2" ht="15.9">
      <c r="A6" s="20" t="s">
        <v>31</v>
      </c>
      <c r="B6" s="22" t="s">
        <v>32</v>
      </c>
    </row>
    <row r="7" spans="1:2" ht="15.9">
      <c r="A7" s="20" t="s">
        <v>33</v>
      </c>
      <c r="B7" s="23" t="s">
        <v>34</v>
      </c>
    </row>
    <row r="8" spans="1:2" ht="15.9">
      <c r="A8" s="20" t="s">
        <v>35</v>
      </c>
      <c r="B8" s="22" t="s">
        <v>36</v>
      </c>
    </row>
    <row r="9" spans="1:2" ht="15.9">
      <c r="A9" s="20" t="s">
        <v>37</v>
      </c>
      <c r="B9" s="22" t="s">
        <v>38</v>
      </c>
    </row>
    <row r="10" spans="1:2" ht="15.9">
      <c r="A10" s="20" t="s">
        <v>39</v>
      </c>
      <c r="B10" s="22" t="s">
        <v>40</v>
      </c>
    </row>
    <row r="11" spans="1:2" ht="15.9">
      <c r="A11" s="20" t="s">
        <v>41</v>
      </c>
      <c r="B11" s="24" t="s">
        <v>48</v>
      </c>
    </row>
    <row r="12" spans="1:2" ht="15.9">
      <c r="A12" s="20" t="s">
        <v>42</v>
      </c>
      <c r="B12" s="22" t="s">
        <v>43</v>
      </c>
    </row>
    <row r="13" spans="1:2" ht="15.9">
      <c r="A13" s="20" t="s">
        <v>44</v>
      </c>
      <c r="B13" s="22" t="s">
        <v>45</v>
      </c>
    </row>
    <row r="14" spans="1:2" ht="16.3" thickBot="1">
      <c r="A14" s="25" t="s">
        <v>46</v>
      </c>
      <c r="B14" s="26" t="s">
        <v>47</v>
      </c>
    </row>
  </sheetData>
  <mergeCells count="1">
    <mergeCell ref="A2:B2"/>
  </mergeCells>
  <hyperlinks>
    <hyperlink ref="B7" r:id="rId1" display="https://fcsa.gov.ae/ar-ae/Pages/Statistics/Statistics-by-Subject.asp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Z31"/>
  <sheetViews>
    <sheetView tabSelected="1" topLeftCell="B1" zoomScaleNormal="100" workbookViewId="0">
      <selection activeCell="H40" sqref="H40"/>
    </sheetView>
  </sheetViews>
  <sheetFormatPr defaultColWidth="8.53515625" defaultRowHeight="14.15"/>
  <cols>
    <col min="1" max="1" width="23.15234375" style="4" bestFit="1" customWidth="1"/>
    <col min="2" max="2" width="39.69140625" style="4" customWidth="1"/>
    <col min="3" max="3" width="8.84375" style="4" customWidth="1"/>
    <col min="4" max="4" width="9.3828125" style="4" customWidth="1"/>
    <col min="5" max="5" width="8.15234375" style="4" customWidth="1"/>
    <col min="6" max="6" width="8.3828125" style="4" customWidth="1"/>
    <col min="7" max="7" width="10.3046875" style="4" customWidth="1"/>
    <col min="8" max="8" width="9.3046875" style="4" customWidth="1"/>
    <col min="9" max="9" width="9.69140625" style="4" customWidth="1"/>
    <col min="10" max="10" width="11.15234375" style="4" customWidth="1"/>
    <col min="11" max="11" width="10.84375" style="4" customWidth="1"/>
    <col min="12" max="12" width="10.3828125" style="4" customWidth="1"/>
    <col min="13" max="13" width="12.15234375" style="4" customWidth="1"/>
    <col min="14" max="14" width="10.84375" style="4" customWidth="1"/>
    <col min="15" max="15" width="8.84375" style="4" customWidth="1"/>
    <col min="16" max="16" width="8" style="4" customWidth="1"/>
    <col min="17" max="24" width="6.3828125" style="4" bestFit="1" customWidth="1"/>
    <col min="25" max="25" width="9.3828125" style="4" bestFit="1" customWidth="1"/>
    <col min="26" max="16384" width="8.53515625" style="4"/>
  </cols>
  <sheetData>
    <row r="1" spans="1:26" ht="14.6" thickBot="1">
      <c r="A1" s="3" t="s">
        <v>2</v>
      </c>
      <c r="B1" s="3" t="s">
        <v>13</v>
      </c>
    </row>
    <row r="2" spans="1:26">
      <c r="A2" s="19"/>
    </row>
    <row r="3" spans="1:26">
      <c r="B3" s="5" t="s">
        <v>3</v>
      </c>
    </row>
    <row r="4" spans="1:26">
      <c r="B4" s="6"/>
      <c r="C4" s="7">
        <v>2000</v>
      </c>
      <c r="D4" s="7">
        <v>2001</v>
      </c>
      <c r="E4" s="7">
        <v>2002</v>
      </c>
      <c r="F4" s="7">
        <v>2003</v>
      </c>
      <c r="G4" s="7">
        <v>2004</v>
      </c>
      <c r="H4" s="7">
        <v>2005</v>
      </c>
      <c r="I4" s="7">
        <v>2006</v>
      </c>
      <c r="J4" s="7">
        <v>2007</v>
      </c>
      <c r="K4" s="7">
        <v>2008</v>
      </c>
      <c r="L4" s="7">
        <v>2009</v>
      </c>
      <c r="M4" s="7">
        <v>2010</v>
      </c>
      <c r="N4" s="7">
        <v>2011</v>
      </c>
      <c r="O4" s="7">
        <v>2012</v>
      </c>
      <c r="P4" s="7">
        <v>2013</v>
      </c>
      <c r="Q4" s="7">
        <v>2014</v>
      </c>
      <c r="R4" s="7">
        <v>2015</v>
      </c>
      <c r="S4" s="7">
        <v>2016</v>
      </c>
      <c r="T4" s="7">
        <v>2017</v>
      </c>
      <c r="U4" s="7">
        <v>2018</v>
      </c>
      <c r="V4" s="7">
        <v>2019</v>
      </c>
      <c r="W4" s="7">
        <v>2020</v>
      </c>
      <c r="X4" s="28">
        <v>2021</v>
      </c>
      <c r="Y4" s="28">
        <v>2022</v>
      </c>
      <c r="Z4" s="28" t="s">
        <v>0</v>
      </c>
    </row>
    <row r="5" spans="1:26">
      <c r="B5" s="8" t="s">
        <v>6</v>
      </c>
      <c r="C5" s="9">
        <v>10</v>
      </c>
      <c r="D5" s="10">
        <v>27</v>
      </c>
      <c r="E5" s="10">
        <v>34</v>
      </c>
      <c r="F5" s="10">
        <v>80</v>
      </c>
      <c r="G5" s="10">
        <v>160</v>
      </c>
      <c r="H5" s="10">
        <v>235</v>
      </c>
      <c r="I5" s="9">
        <v>308</v>
      </c>
      <c r="J5" s="9">
        <v>361</v>
      </c>
      <c r="K5" s="9">
        <v>477</v>
      </c>
      <c r="L5" s="9">
        <v>366</v>
      </c>
      <c r="M5" s="9">
        <v>424</v>
      </c>
      <c r="N5" s="9">
        <v>499</v>
      </c>
      <c r="O5" s="9">
        <v>445</v>
      </c>
      <c r="P5" s="9">
        <v>544</v>
      </c>
      <c r="Q5" s="9">
        <v>805</v>
      </c>
      <c r="R5" s="9">
        <v>810</v>
      </c>
      <c r="S5" s="9">
        <v>945</v>
      </c>
      <c r="T5" s="9">
        <v>839</v>
      </c>
      <c r="U5" s="9">
        <v>682</v>
      </c>
      <c r="V5" s="10">
        <v>911</v>
      </c>
      <c r="W5" s="10">
        <v>683</v>
      </c>
      <c r="X5" s="27">
        <v>961</v>
      </c>
      <c r="Y5" s="27">
        <v>902</v>
      </c>
      <c r="Z5" s="36">
        <f>SUM(C5:Y5)</f>
        <v>11508</v>
      </c>
    </row>
    <row r="6" spans="1:26">
      <c r="B6" s="8" t="s">
        <v>7</v>
      </c>
      <c r="C6" s="11"/>
      <c r="D6" s="11"/>
      <c r="E6" s="11"/>
      <c r="F6" s="11"/>
      <c r="G6" s="11"/>
      <c r="H6" s="11"/>
      <c r="I6" s="11"/>
      <c r="J6" s="11"/>
      <c r="K6" s="11"/>
      <c r="L6" s="9">
        <v>1</v>
      </c>
      <c r="M6" s="11"/>
      <c r="N6" s="11"/>
      <c r="O6" s="11"/>
      <c r="P6" s="11"/>
      <c r="Q6" s="11"/>
      <c r="R6" s="11"/>
      <c r="S6" s="9">
        <v>1</v>
      </c>
      <c r="T6" s="9">
        <v>18</v>
      </c>
      <c r="U6" s="9">
        <v>10</v>
      </c>
      <c r="V6" s="9">
        <v>12</v>
      </c>
      <c r="W6" s="9">
        <v>3</v>
      </c>
      <c r="X6" s="27">
        <v>11</v>
      </c>
      <c r="Y6" s="27">
        <v>0</v>
      </c>
      <c r="Z6" s="36">
        <f>SUM(C6:Y6)</f>
        <v>56</v>
      </c>
    </row>
    <row r="7" spans="1:26">
      <c r="B7" s="2" t="s">
        <v>14</v>
      </c>
      <c r="C7" s="12">
        <f t="shared" ref="C7:W7" si="0">C5+C6</f>
        <v>10</v>
      </c>
      <c r="D7" s="12">
        <f t="shared" si="0"/>
        <v>27</v>
      </c>
      <c r="E7" s="12">
        <f t="shared" si="0"/>
        <v>34</v>
      </c>
      <c r="F7" s="12">
        <f t="shared" si="0"/>
        <v>80</v>
      </c>
      <c r="G7" s="12">
        <f t="shared" si="0"/>
        <v>160</v>
      </c>
      <c r="H7" s="12">
        <f t="shared" si="0"/>
        <v>235</v>
      </c>
      <c r="I7" s="12">
        <f t="shared" si="0"/>
        <v>308</v>
      </c>
      <c r="J7" s="12">
        <f t="shared" si="0"/>
        <v>361</v>
      </c>
      <c r="K7" s="12">
        <f t="shared" si="0"/>
        <v>477</v>
      </c>
      <c r="L7" s="12">
        <f t="shared" si="0"/>
        <v>367</v>
      </c>
      <c r="M7" s="12">
        <f t="shared" si="0"/>
        <v>424</v>
      </c>
      <c r="N7" s="12">
        <f t="shared" si="0"/>
        <v>499</v>
      </c>
      <c r="O7" s="12">
        <f t="shared" si="0"/>
        <v>445</v>
      </c>
      <c r="P7" s="12">
        <f t="shared" si="0"/>
        <v>544</v>
      </c>
      <c r="Q7" s="12">
        <f t="shared" si="0"/>
        <v>805</v>
      </c>
      <c r="R7" s="12">
        <f t="shared" si="0"/>
        <v>810</v>
      </c>
      <c r="S7" s="12">
        <f t="shared" si="0"/>
        <v>946</v>
      </c>
      <c r="T7" s="12">
        <f t="shared" si="0"/>
        <v>857</v>
      </c>
      <c r="U7" s="12">
        <f t="shared" si="0"/>
        <v>692</v>
      </c>
      <c r="V7" s="12">
        <f t="shared" si="0"/>
        <v>923</v>
      </c>
      <c r="W7" s="12">
        <f t="shared" si="0"/>
        <v>686</v>
      </c>
      <c r="X7" s="29">
        <f t="shared" ref="X7:Y7" si="1">X5+X6</f>
        <v>972</v>
      </c>
      <c r="Y7" s="29">
        <f t="shared" si="1"/>
        <v>902</v>
      </c>
      <c r="Z7" s="29">
        <f>SUM(C7:Y7)</f>
        <v>11564</v>
      </c>
    </row>
    <row r="8" spans="1:26" ht="14.6" thickBot="1">
      <c r="X8" s="30"/>
    </row>
    <row r="9" spans="1:26" ht="14.6" thickBot="1">
      <c r="A9" s="3" t="s">
        <v>8</v>
      </c>
      <c r="B9" s="5" t="s">
        <v>12</v>
      </c>
      <c r="X9" s="30"/>
    </row>
    <row r="10" spans="1:26">
      <c r="A10" s="4" t="s">
        <v>61</v>
      </c>
      <c r="B10" s="2" t="s">
        <v>4</v>
      </c>
      <c r="C10" s="2" t="s">
        <v>49</v>
      </c>
      <c r="D10" s="2" t="s">
        <v>50</v>
      </c>
      <c r="E10" s="2" t="s">
        <v>51</v>
      </c>
      <c r="F10" s="2" t="s">
        <v>52</v>
      </c>
      <c r="G10" s="13" t="s">
        <v>53</v>
      </c>
      <c r="H10" s="35" t="s">
        <v>54</v>
      </c>
      <c r="I10" s="2" t="s">
        <v>55</v>
      </c>
      <c r="J10" s="2" t="s">
        <v>57</v>
      </c>
      <c r="K10" s="2" t="s">
        <v>56</v>
      </c>
      <c r="L10" s="2" t="s">
        <v>58</v>
      </c>
      <c r="M10" s="2" t="s">
        <v>59</v>
      </c>
      <c r="N10" s="13" t="s">
        <v>60</v>
      </c>
      <c r="X10" s="30"/>
    </row>
    <row r="11" spans="1:26">
      <c r="B11" s="8" t="s">
        <v>5</v>
      </c>
      <c r="C11" s="14">
        <v>0.13257833787465939</v>
      </c>
      <c r="D11" s="14">
        <v>0.12508514986376021</v>
      </c>
      <c r="E11" s="14">
        <v>9.6049046321525888E-2</v>
      </c>
      <c r="F11" s="14">
        <v>9.1195504087193457E-2</v>
      </c>
      <c r="G11" s="15">
        <v>8.2595367847411449E-2</v>
      </c>
      <c r="H11" s="16">
        <v>7.970027247956403E-2</v>
      </c>
      <c r="I11" s="14">
        <v>6.1307901907356951E-2</v>
      </c>
      <c r="J11" s="14">
        <v>4.9472070844686647E-2</v>
      </c>
      <c r="K11" s="16">
        <v>4.845027247956403E-2</v>
      </c>
      <c r="L11" s="14">
        <v>4.7002724795640327E-2</v>
      </c>
      <c r="M11" s="14">
        <v>0.18656335149863759</v>
      </c>
      <c r="N11" s="15">
        <v>1</v>
      </c>
      <c r="X11" s="30"/>
    </row>
    <row r="12" spans="1:26">
      <c r="X12" s="30"/>
    </row>
    <row r="13" spans="1:26" ht="14.6" thickBot="1">
      <c r="X13" s="30"/>
    </row>
    <row r="14" spans="1:26" ht="14.6" thickBot="1">
      <c r="B14" s="3" t="s">
        <v>15</v>
      </c>
      <c r="X14" s="30"/>
    </row>
    <row r="15" spans="1:26" ht="14.6" thickBot="1">
      <c r="A15" s="3" t="s">
        <v>9</v>
      </c>
      <c r="X15" s="30"/>
    </row>
    <row r="16" spans="1:26">
      <c r="B16" s="5" t="s">
        <v>16</v>
      </c>
      <c r="X16" s="30"/>
    </row>
    <row r="17" spans="2:26">
      <c r="B17" s="6"/>
      <c r="C17" s="7">
        <v>2000</v>
      </c>
      <c r="D17" s="7">
        <v>2001</v>
      </c>
      <c r="E17" s="7">
        <v>2002</v>
      </c>
      <c r="F17" s="7">
        <v>2003</v>
      </c>
      <c r="G17" s="7">
        <v>2004</v>
      </c>
      <c r="H17" s="7">
        <v>2005</v>
      </c>
      <c r="I17" s="7">
        <v>2006</v>
      </c>
      <c r="J17" s="7">
        <v>2007</v>
      </c>
      <c r="K17" s="7">
        <v>2008</v>
      </c>
      <c r="L17" s="7">
        <v>2009</v>
      </c>
      <c r="M17" s="7">
        <v>2010</v>
      </c>
      <c r="N17" s="7">
        <v>2011</v>
      </c>
      <c r="O17" s="7">
        <v>2012</v>
      </c>
      <c r="P17" s="7">
        <v>2013</v>
      </c>
      <c r="Q17" s="7">
        <v>2014</v>
      </c>
      <c r="R17" s="7">
        <v>2015</v>
      </c>
      <c r="S17" s="7">
        <v>2016</v>
      </c>
      <c r="T17" s="7">
        <v>2017</v>
      </c>
      <c r="U17" s="7">
        <v>2018</v>
      </c>
      <c r="V17" s="7">
        <v>2019</v>
      </c>
      <c r="W17" s="7">
        <v>2020</v>
      </c>
      <c r="X17" s="28">
        <v>2021</v>
      </c>
      <c r="Y17" s="28">
        <v>2022</v>
      </c>
      <c r="Z17" s="28" t="s">
        <v>0</v>
      </c>
    </row>
    <row r="18" spans="2:26">
      <c r="B18" s="8" t="s">
        <v>11</v>
      </c>
      <c r="C18" s="11"/>
      <c r="D18" s="11"/>
      <c r="E18" s="11">
        <v>2</v>
      </c>
      <c r="F18" s="11"/>
      <c r="G18" s="11"/>
      <c r="H18" s="11">
        <v>4</v>
      </c>
      <c r="I18" s="11">
        <v>2</v>
      </c>
      <c r="J18" s="11">
        <v>3</v>
      </c>
      <c r="K18" s="11">
        <v>4</v>
      </c>
      <c r="L18" s="11">
        <v>7</v>
      </c>
      <c r="M18" s="11">
        <v>27</v>
      </c>
      <c r="N18" s="11">
        <v>55</v>
      </c>
      <c r="O18" s="11">
        <v>45</v>
      </c>
      <c r="P18" s="11">
        <v>76</v>
      </c>
      <c r="Q18" s="11">
        <v>107</v>
      </c>
      <c r="R18" s="11">
        <v>65</v>
      </c>
      <c r="S18" s="11">
        <v>82</v>
      </c>
      <c r="T18" s="11">
        <v>112</v>
      </c>
      <c r="U18" s="11">
        <v>60</v>
      </c>
      <c r="V18" s="11">
        <v>66</v>
      </c>
      <c r="W18" s="11">
        <v>52</v>
      </c>
      <c r="X18" s="31">
        <v>103</v>
      </c>
      <c r="Y18" s="31">
        <v>54</v>
      </c>
      <c r="Z18" s="37">
        <f>SUM(C18:Y18)</f>
        <v>926</v>
      </c>
    </row>
    <row r="19" spans="2:26">
      <c r="B19" s="8" t="s">
        <v>10</v>
      </c>
      <c r="C19" s="11">
        <v>10</v>
      </c>
      <c r="D19" s="11">
        <v>27</v>
      </c>
      <c r="E19" s="11">
        <v>32</v>
      </c>
      <c r="F19" s="11">
        <v>80</v>
      </c>
      <c r="G19" s="11">
        <v>160</v>
      </c>
      <c r="H19" s="11">
        <v>231</v>
      </c>
      <c r="I19" s="11">
        <v>306</v>
      </c>
      <c r="J19" s="11">
        <v>358</v>
      </c>
      <c r="K19" s="11">
        <v>473</v>
      </c>
      <c r="L19" s="11">
        <v>360</v>
      </c>
      <c r="M19" s="11">
        <v>397</v>
      </c>
      <c r="N19" s="11">
        <v>444</v>
      </c>
      <c r="O19" s="11">
        <v>400</v>
      </c>
      <c r="P19" s="11">
        <v>468</v>
      </c>
      <c r="Q19" s="11">
        <v>698</v>
      </c>
      <c r="R19" s="11">
        <v>745</v>
      </c>
      <c r="S19" s="11">
        <v>864</v>
      </c>
      <c r="T19" s="11">
        <v>745</v>
      </c>
      <c r="U19" s="11">
        <v>632</v>
      </c>
      <c r="V19" s="11">
        <v>857</v>
      </c>
      <c r="W19" s="11">
        <v>634</v>
      </c>
      <c r="X19" s="31">
        <v>869</v>
      </c>
      <c r="Y19" s="31">
        <v>848</v>
      </c>
      <c r="Z19" s="37">
        <f>SUM(C19:Y19)</f>
        <v>10638</v>
      </c>
    </row>
    <row r="20" spans="2:26">
      <c r="B20" s="2" t="s">
        <v>17</v>
      </c>
      <c r="C20" s="17">
        <f>C18+C19</f>
        <v>10</v>
      </c>
      <c r="D20" s="17">
        <f t="shared" ref="D20:Z20" si="2">D18+D19</f>
        <v>27</v>
      </c>
      <c r="E20" s="17">
        <f t="shared" si="2"/>
        <v>34</v>
      </c>
      <c r="F20" s="17">
        <f t="shared" si="2"/>
        <v>80</v>
      </c>
      <c r="G20" s="17">
        <f t="shared" si="2"/>
        <v>160</v>
      </c>
      <c r="H20" s="17">
        <f t="shared" si="2"/>
        <v>235</v>
      </c>
      <c r="I20" s="17">
        <f t="shared" si="2"/>
        <v>308</v>
      </c>
      <c r="J20" s="17">
        <f t="shared" si="2"/>
        <v>361</v>
      </c>
      <c r="K20" s="17">
        <f t="shared" si="2"/>
        <v>477</v>
      </c>
      <c r="L20" s="17">
        <f t="shared" si="2"/>
        <v>367</v>
      </c>
      <c r="M20" s="17">
        <f t="shared" si="2"/>
        <v>424</v>
      </c>
      <c r="N20" s="17">
        <f t="shared" si="2"/>
        <v>499</v>
      </c>
      <c r="O20" s="17">
        <f t="shared" si="2"/>
        <v>445</v>
      </c>
      <c r="P20" s="17">
        <f t="shared" si="2"/>
        <v>544</v>
      </c>
      <c r="Q20" s="17">
        <f t="shared" si="2"/>
        <v>805</v>
      </c>
      <c r="R20" s="17">
        <f t="shared" si="2"/>
        <v>810</v>
      </c>
      <c r="S20" s="17">
        <f t="shared" si="2"/>
        <v>946</v>
      </c>
      <c r="T20" s="17">
        <f t="shared" si="2"/>
        <v>857</v>
      </c>
      <c r="U20" s="17">
        <f t="shared" si="2"/>
        <v>692</v>
      </c>
      <c r="V20" s="17">
        <f t="shared" si="2"/>
        <v>923</v>
      </c>
      <c r="W20" s="17">
        <f t="shared" si="2"/>
        <v>686</v>
      </c>
      <c r="X20" s="32">
        <f t="shared" ref="X20" si="3">X18+X19</f>
        <v>972</v>
      </c>
      <c r="Y20" s="32">
        <f t="shared" si="2"/>
        <v>902</v>
      </c>
      <c r="Z20" s="32">
        <f t="shared" si="2"/>
        <v>11564</v>
      </c>
    </row>
    <row r="22" spans="2:26" ht="14.6" thickBot="1">
      <c r="B22" s="5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</row>
    <row r="23" spans="2:26" ht="14.6" thickBot="1">
      <c r="B23" s="3" t="s">
        <v>18</v>
      </c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</row>
    <row r="24" spans="2:26">
      <c r="M24" s="18"/>
    </row>
    <row r="25" spans="2:26">
      <c r="B25" s="6" t="s">
        <v>19</v>
      </c>
      <c r="C25" s="7">
        <v>2017</v>
      </c>
      <c r="D25" s="7">
        <v>2018</v>
      </c>
      <c r="E25" s="7">
        <v>2019</v>
      </c>
      <c r="F25" s="7">
        <v>2020</v>
      </c>
      <c r="G25" s="28">
        <v>2021</v>
      </c>
      <c r="H25" s="28">
        <v>2022</v>
      </c>
      <c r="I25" s="28" t="s">
        <v>1</v>
      </c>
    </row>
    <row r="26" spans="2:26">
      <c r="B26" s="1" t="s">
        <v>20</v>
      </c>
      <c r="C26" s="9">
        <v>3042</v>
      </c>
      <c r="D26" s="9">
        <v>758</v>
      </c>
      <c r="E26" s="9">
        <v>1167</v>
      </c>
      <c r="F26" s="9">
        <v>678</v>
      </c>
      <c r="G26" s="27">
        <v>1070</v>
      </c>
      <c r="H26" s="27">
        <v>714</v>
      </c>
      <c r="I26" s="36">
        <f>SUM(C26:H26)</f>
        <v>7429</v>
      </c>
    </row>
    <row r="27" spans="2:26" ht="14.6" thickBot="1">
      <c r="G27" s="30"/>
      <c r="H27" s="30"/>
    </row>
    <row r="28" spans="2:26" ht="14.6" thickBot="1">
      <c r="B28" s="3" t="s">
        <v>21</v>
      </c>
      <c r="C28" s="18"/>
      <c r="D28" s="18"/>
      <c r="E28" s="18"/>
      <c r="F28" s="18"/>
      <c r="G28" s="34"/>
      <c r="H28" s="34"/>
      <c r="V28" s="33"/>
    </row>
    <row r="29" spans="2:26">
      <c r="G29" s="30"/>
      <c r="H29" s="30"/>
    </row>
    <row r="30" spans="2:26">
      <c r="B30" s="6" t="s">
        <v>23</v>
      </c>
      <c r="C30" s="7">
        <v>2017</v>
      </c>
      <c r="D30" s="7">
        <v>2018</v>
      </c>
      <c r="E30" s="7">
        <v>2019</v>
      </c>
      <c r="F30" s="7">
        <v>2020</v>
      </c>
      <c r="G30" s="28">
        <v>2021</v>
      </c>
      <c r="H30" s="28">
        <v>2022</v>
      </c>
      <c r="I30" s="28" t="s">
        <v>1</v>
      </c>
    </row>
    <row r="31" spans="2:26">
      <c r="B31" s="1" t="s">
        <v>22</v>
      </c>
      <c r="C31" s="9">
        <v>0</v>
      </c>
      <c r="D31" s="9">
        <v>2200</v>
      </c>
      <c r="E31" s="9">
        <v>404</v>
      </c>
      <c r="F31" s="9">
        <v>1569</v>
      </c>
      <c r="G31" s="27">
        <v>880</v>
      </c>
      <c r="H31" s="27">
        <v>893</v>
      </c>
      <c r="I31" s="36">
        <f>SUM(C31:H31)</f>
        <v>5946</v>
      </c>
    </row>
  </sheetData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Metadata</vt:lpstr>
      <vt:lpstr>Design 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2023-03-03T06:12:54Z</dcterms:modified>
</cp:coreProperties>
</file>