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05" yWindow="-105" windowWidth="19425" windowHeight="10425" tabRatio="758" activeTab="1"/>
  </bookViews>
  <sheets>
    <sheet name="Metadata" sheetId="45" r:id="rId1"/>
    <sheet name="Design Data" sheetId="4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41" l="1"/>
  <c r="J26" i="41"/>
  <c r="AA19" i="41" l="1"/>
  <c r="AA18" i="41"/>
  <c r="AA20" i="41" s="1"/>
  <c r="Z20" i="41"/>
  <c r="AA6" i="41"/>
  <c r="AA5" i="41"/>
  <c r="Z7" i="41"/>
  <c r="X20" i="41" l="1"/>
  <c r="Y7" i="41"/>
  <c r="D20" i="41" l="1"/>
  <c r="E20" i="41"/>
  <c r="F20" i="41"/>
  <c r="G20" i="41"/>
  <c r="H20" i="41"/>
  <c r="I20" i="41"/>
  <c r="J20" i="41"/>
  <c r="K20" i="41"/>
  <c r="L20" i="41"/>
  <c r="M20" i="41"/>
  <c r="N20" i="41"/>
  <c r="O20" i="41"/>
  <c r="P20" i="41"/>
  <c r="Q20" i="41"/>
  <c r="R20" i="41"/>
  <c r="S20" i="41"/>
  <c r="T20" i="41"/>
  <c r="U20" i="41"/>
  <c r="V20" i="41"/>
  <c r="W20" i="41"/>
  <c r="Y20" i="41"/>
  <c r="C20" i="41"/>
  <c r="X7" i="41" l="1"/>
  <c r="W7" i="41" l="1"/>
  <c r="V7" i="41"/>
  <c r="U7" i="41"/>
  <c r="T7" i="41"/>
  <c r="S7" i="41"/>
  <c r="R7" i="41"/>
  <c r="Q7" i="41"/>
  <c r="P7" i="41"/>
  <c r="O7" i="41"/>
  <c r="N7" i="41"/>
  <c r="M7" i="41"/>
  <c r="L7" i="41"/>
  <c r="K7" i="41"/>
  <c r="J7" i="41"/>
  <c r="I7" i="41"/>
  <c r="H7" i="41"/>
  <c r="G7" i="41"/>
  <c r="F7" i="41"/>
  <c r="E7" i="41"/>
  <c r="D7" i="41"/>
  <c r="C7" i="41"/>
  <c r="AA7" i="41" l="1"/>
</calcChain>
</file>

<file path=xl/sharedStrings.xml><?xml version="1.0" encoding="utf-8"?>
<sst xmlns="http://schemas.openxmlformats.org/spreadsheetml/2006/main" count="86" uniqueCount="82">
  <si>
    <t>Sum</t>
    <phoneticPr fontId="1" type="noConversion"/>
  </si>
  <si>
    <t>SUM</t>
    <phoneticPr fontId="1" type="noConversion"/>
  </si>
  <si>
    <t>APPLICATION VOLUME ANALYSIS</t>
    <phoneticPr fontId="1" type="noConversion"/>
  </si>
  <si>
    <t>Application Type</t>
    <phoneticPr fontId="1" type="noConversion"/>
  </si>
  <si>
    <t>COUNTRY</t>
    <phoneticPr fontId="1" type="noConversion"/>
  </si>
  <si>
    <t>Occupancy (%)</t>
    <phoneticPr fontId="1" type="noConversion"/>
  </si>
  <si>
    <t>Industrial Design</t>
    <phoneticPr fontId="1" type="noConversion"/>
  </si>
  <si>
    <t>Industrial Drawing</t>
    <phoneticPr fontId="1" type="noConversion"/>
  </si>
  <si>
    <t>ORIGIN</t>
    <phoneticPr fontId="1" type="noConversion"/>
  </si>
  <si>
    <t>UAE Resident Filing</t>
    <phoneticPr fontId="1" type="noConversion"/>
  </si>
  <si>
    <t>Foreign Applications</t>
    <phoneticPr fontId="1" type="noConversion"/>
  </si>
  <si>
    <t>UAE Resident Applications</t>
    <phoneticPr fontId="1" type="noConversion"/>
  </si>
  <si>
    <t>Ratio of Origin Country</t>
    <phoneticPr fontId="1" type="noConversion"/>
  </si>
  <si>
    <t>Design Applications Data</t>
    <phoneticPr fontId="1" type="noConversion"/>
  </si>
  <si>
    <t xml:space="preserve">Total Design Applications </t>
    <phoneticPr fontId="1" type="noConversion"/>
  </si>
  <si>
    <t>UAE Resident Design Application Data</t>
    <phoneticPr fontId="1" type="noConversion"/>
  </si>
  <si>
    <t>UAE Resident Applications</t>
    <phoneticPr fontId="1" type="noConversion"/>
  </si>
  <si>
    <t xml:space="preserve">Total Design Applications </t>
    <phoneticPr fontId="1" type="noConversion"/>
  </si>
  <si>
    <t>Design Acceptance (Accepted Year)</t>
    <phoneticPr fontId="1" type="noConversion"/>
  </si>
  <si>
    <t>Accepted Year</t>
    <phoneticPr fontId="1" type="noConversion"/>
  </si>
  <si>
    <t>Accepted Design</t>
    <phoneticPr fontId="1" type="noConversion"/>
  </si>
  <si>
    <t>Ministry of Economy</t>
  </si>
  <si>
    <t>Last Update Date</t>
  </si>
  <si>
    <t>Language</t>
  </si>
  <si>
    <t>Swiss</t>
  </si>
  <si>
    <t>US</t>
  </si>
  <si>
    <t>Japan</t>
  </si>
  <si>
    <t>Germany</t>
  </si>
  <si>
    <t>UAE</t>
  </si>
  <si>
    <t>France</t>
  </si>
  <si>
    <t>Italy</t>
  </si>
  <si>
    <t>Sweden</t>
  </si>
  <si>
    <t>Korea</t>
  </si>
  <si>
    <t>SUM</t>
  </si>
  <si>
    <t>(Cumulative)</t>
  </si>
  <si>
    <t>Netherlands</t>
  </si>
  <si>
    <t>UK</t>
  </si>
  <si>
    <t>China</t>
  </si>
  <si>
    <t>Others</t>
  </si>
  <si>
    <t>Regisrtation</t>
  </si>
  <si>
    <t>Registration Year</t>
  </si>
  <si>
    <t>Registration (Registration Year)</t>
  </si>
  <si>
    <t>البيانات الوصفية
Metadata</t>
  </si>
  <si>
    <t xml:space="preserve">Statistical Concepts &amp; Classifications </t>
  </si>
  <si>
    <t>المفاهيم والتصانيف الإحصائية المستخدمة</t>
  </si>
  <si>
    <t>Dataset Name</t>
  </si>
  <si>
    <t>Application for patent, Industrial Design registration</t>
  </si>
  <si>
    <t>طلب براءة اختراع 
طلب التصميم الصناعية</t>
  </si>
  <si>
    <t>اسم مجموعة البيانات</t>
  </si>
  <si>
    <t>Description</t>
  </si>
  <si>
    <t xml:space="preserve">protect the applicant rights in Patent and Industrial Design </t>
  </si>
  <si>
    <t xml:space="preserve">حفظ حقوق مقدمي الطلب لطلبات براءات الاختراع و التصاميم الصناعيه في دولة الامارات </t>
  </si>
  <si>
    <t>الوصف</t>
  </si>
  <si>
    <t>International Classification(s) Used</t>
  </si>
  <si>
    <t>Not applicable</t>
  </si>
  <si>
    <t>لايوجد</t>
  </si>
  <si>
    <t>التصانيف الدولية المستخدمة</t>
  </si>
  <si>
    <t>Statistical Concepts and Definitions</t>
  </si>
  <si>
    <t>المفاهيم والتعاريف الإحصائية</t>
  </si>
  <si>
    <t>Arabic, English</t>
  </si>
  <si>
    <t xml:space="preserve"> عربي و انجليزي</t>
  </si>
  <si>
    <t>اللغة</t>
  </si>
  <si>
    <t>Data acquisition sources</t>
  </si>
  <si>
    <t>مصادر الحصول على البيانات</t>
  </si>
  <si>
    <t>source of data</t>
  </si>
  <si>
    <t>وزارة الإقتصاد</t>
  </si>
  <si>
    <t xml:space="preserve"> مصدر البيانات</t>
  </si>
  <si>
    <t xml:space="preserve">Contact person </t>
  </si>
  <si>
    <t>Dina Elsayed Abdalla</t>
  </si>
  <si>
    <t>ضابط الاتصال</t>
  </si>
  <si>
    <t>Unit</t>
  </si>
  <si>
    <t>Innovation Development and Industrial Property Department</t>
  </si>
  <si>
    <t xml:space="preserve">إدارة تنمية الابتكار و الملكية الصناعية </t>
  </si>
  <si>
    <t>الوحدة/ القسم</t>
  </si>
  <si>
    <t>Phone Number</t>
  </si>
  <si>
    <t>971544883108 - 26131234</t>
  </si>
  <si>
    <t>رقم الهاتف</t>
  </si>
  <si>
    <t>Email</t>
  </si>
  <si>
    <t>DEAbdalla@economy.ae</t>
  </si>
  <si>
    <t>البريد الإلكتروني</t>
  </si>
  <si>
    <t>تاريخ تحديث البيانات</t>
  </si>
  <si>
    <t>دينا  السيد عبدالله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</si>
</sst>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_-;_-@_-"/>
    <numFmt numFmtId="165" formatCode="0.0%"/>
  </numFmts>
  <fonts count="33">
    <font>
      <sz val="11"/>
      <color theme="1"/>
      <name val="Calibri"/>
      <family val="2"/>
      <scheme val="minor"/>
    </font>
    <font>
      <sz val="8"/>
      <name val="Calibri"/>
      <family val="3"/>
      <charset val="129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2"/>
      <color rgb="FFFF0000"/>
      <name val="Calibri"/>
      <family val="2"/>
    </font>
    <font>
      <b/>
      <sz val="14"/>
      <color indexed="8"/>
      <name val="Sakkal Majalla"/>
    </font>
    <font>
      <b/>
      <sz val="14"/>
      <color theme="0"/>
      <name val="Sakkal Majalla"/>
    </font>
    <font>
      <b/>
      <sz val="13"/>
      <name val="Sakkal Majalla"/>
    </font>
    <font>
      <sz val="12"/>
      <color indexed="8"/>
      <name val="Sakkal Majalla"/>
    </font>
  </fonts>
  <fills count="3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45">
    <xf numFmtId="0" fontId="0" fillId="0" borderId="0"/>
    <xf numFmtId="16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2" fillId="12" borderId="10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6" applyNumberFormat="0" applyAlignment="0" applyProtection="0"/>
    <xf numFmtId="0" fontId="19" fillId="10" borderId="7" applyNumberFormat="0" applyAlignment="0" applyProtection="0"/>
    <xf numFmtId="0" fontId="20" fillId="10" borderId="6" applyNumberFormat="0" applyAlignment="0" applyProtection="0"/>
    <xf numFmtId="0" fontId="21" fillId="0" borderId="8" applyNumberFormat="0" applyFill="0" applyAlignment="0" applyProtection="0"/>
    <xf numFmtId="0" fontId="22" fillId="11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right" vertical="center"/>
    </xf>
    <xf numFmtId="164" fontId="4" fillId="4" borderId="1" xfId="1" applyFont="1" applyFill="1" applyBorder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/>
    </xf>
    <xf numFmtId="165" fontId="7" fillId="0" borderId="1" xfId="2" applyNumberFormat="1" applyFont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164" fontId="4" fillId="4" borderId="1" xfId="2" applyNumberFormat="1" applyFont="1" applyFill="1" applyBorder="1" applyAlignment="1">
      <alignment horizontal="right" vertical="center"/>
    </xf>
    <xf numFmtId="165" fontId="4" fillId="0" borderId="0" xfId="2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164" fontId="7" fillId="0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4" borderId="1" xfId="1" applyFont="1" applyFill="1" applyBorder="1" applyAlignment="1">
      <alignment horizontal="center" vertical="center"/>
    </xf>
    <xf numFmtId="164" fontId="7" fillId="0" borderId="1" xfId="1" applyFont="1" applyFill="1" applyBorder="1" applyAlignment="1">
      <alignment horizontal="right" vertical="center"/>
    </xf>
    <xf numFmtId="164" fontId="6" fillId="4" borderId="1" xfId="2" applyNumberFormat="1" applyFont="1" applyFill="1" applyBorder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164" fontId="27" fillId="4" borderId="1" xfId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right" vertical="center"/>
    </xf>
    <xf numFmtId="164" fontId="27" fillId="4" borderId="1" xfId="2" applyNumberFormat="1" applyFont="1" applyFill="1" applyBorder="1" applyAlignment="1">
      <alignment horizontal="right" vertical="center"/>
    </xf>
    <xf numFmtId="165" fontId="27" fillId="0" borderId="0" xfId="2" applyNumberFormat="1" applyFont="1" applyFill="1" applyBorder="1" applyAlignment="1">
      <alignment horizontal="center" vertical="center"/>
    </xf>
    <xf numFmtId="9" fontId="3" fillId="0" borderId="1" xfId="2" applyFont="1" applyBorder="1" applyAlignment="1">
      <alignment horizontal="center" vertical="center"/>
    </xf>
    <xf numFmtId="0" fontId="4" fillId="37" borderId="1" xfId="0" applyFont="1" applyFill="1" applyBorder="1" applyAlignment="1">
      <alignment horizontal="center" vertical="center"/>
    </xf>
    <xf numFmtId="0" fontId="6" fillId="37" borderId="1" xfId="0" applyFont="1" applyFill="1" applyBorder="1" applyAlignment="1">
      <alignment horizontal="center" vertical="center"/>
    </xf>
    <xf numFmtId="0" fontId="27" fillId="37" borderId="1" xfId="0" applyFont="1" applyFill="1" applyBorder="1" applyAlignment="1">
      <alignment horizontal="center" vertical="center"/>
    </xf>
    <xf numFmtId="9" fontId="7" fillId="0" borderId="1" xfId="2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0" fillId="38" borderId="0" xfId="0" applyFont="1" applyFill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10" fillId="0" borderId="12" xfId="3" applyBorder="1" applyAlignment="1">
      <alignment horizontal="center" vertical="center"/>
    </xf>
    <xf numFmtId="14" fontId="32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</cellXfs>
  <cellStyles count="45">
    <cellStyle name="20% - Accent1 2" xfId="22"/>
    <cellStyle name="20% - Accent2 2" xfId="26"/>
    <cellStyle name="20% - Accent3 2" xfId="30"/>
    <cellStyle name="20% - Accent4 2" xfId="34"/>
    <cellStyle name="20% - Accent5 2" xfId="38"/>
    <cellStyle name="20% - Accent6 2" xfId="42"/>
    <cellStyle name="40% - Accent1 2" xfId="23"/>
    <cellStyle name="40% - Accent2 2" xfId="27"/>
    <cellStyle name="40% - Accent3 2" xfId="31"/>
    <cellStyle name="40% - Accent4 2" xfId="35"/>
    <cellStyle name="40% - Accent5 2" xfId="39"/>
    <cellStyle name="40% - Accent6 2" xfId="43"/>
    <cellStyle name="60% - Accent1 2" xfId="24"/>
    <cellStyle name="60% - Accent2 2" xfId="28"/>
    <cellStyle name="60% - Accent3 2" xfId="32"/>
    <cellStyle name="60% - Accent4 2" xfId="36"/>
    <cellStyle name="60% - Accent5 2" xfId="40"/>
    <cellStyle name="60% - Accent6 2" xfId="44"/>
    <cellStyle name="Accent1 2" xfId="21"/>
    <cellStyle name="Accent2 2" xfId="25"/>
    <cellStyle name="Accent3 2" xfId="29"/>
    <cellStyle name="Accent4 2" xfId="33"/>
    <cellStyle name="Accent5 2" xfId="37"/>
    <cellStyle name="Accent6 2" xfId="41"/>
    <cellStyle name="Bad 2" xfId="11"/>
    <cellStyle name="Calculation 2" xfId="15"/>
    <cellStyle name="Check Cell 2" xfId="17"/>
    <cellStyle name="Comma [0]" xfId="1" builtinId="6"/>
    <cellStyle name="Explanatory Text 2" xfId="19"/>
    <cellStyle name="Good 2" xfId="10"/>
    <cellStyle name="Heading 1 2" xfId="6"/>
    <cellStyle name="Heading 2 2" xfId="7"/>
    <cellStyle name="Heading 3 2" xfId="8"/>
    <cellStyle name="Heading 4 2" xfId="9"/>
    <cellStyle name="Hyperlink" xfId="3" builtinId="8"/>
    <cellStyle name="Input 2" xfId="13"/>
    <cellStyle name="Linked Cell 2" xfId="16"/>
    <cellStyle name="Neutral 2" xfId="12"/>
    <cellStyle name="Normal" xfId="0" builtinId="0"/>
    <cellStyle name="Note" xfId="4" builtinId="10" customBuiltin="1"/>
    <cellStyle name="Output 2" xfId="14"/>
    <cellStyle name="Percent" xfId="2" builtinId="5"/>
    <cellStyle name="Title 2" xfId="5"/>
    <cellStyle name="Total 2" xfId="20"/>
    <cellStyle name="Warning Text 2" xfId="18"/>
  </cellStyles>
  <dxfs count="0"/>
  <tableStyles count="0" defaultTableStyle="TableStyleMedium2" defaultPivotStyle="PivotStyleLight16"/>
  <colors>
    <mruColors>
      <color rgb="FFCCCCFF"/>
      <color rgb="FFFFCCFF"/>
      <color rgb="FFFF8B8B"/>
      <color rgb="FFFF4B4B"/>
      <color rgb="FFFF99CC"/>
      <color rgb="FFA568D2"/>
      <color rgb="FFD1D5FB"/>
      <color rgb="FFFFFFD9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Abdalla@economy.a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17" sqref="D17"/>
    </sheetView>
  </sheetViews>
  <sheetFormatPr defaultColWidth="8.7109375" defaultRowHeight="15.75"/>
  <cols>
    <col min="1" max="1" width="29" style="39" bestFit="1" customWidth="1"/>
    <col min="2" max="2" width="42.140625" style="40" bestFit="1" customWidth="1"/>
    <col min="3" max="3" width="64" style="38" customWidth="1"/>
    <col min="4" max="4" width="65" style="38" bestFit="1" customWidth="1"/>
    <col min="5" max="5" width="25.28515625" style="38" bestFit="1" customWidth="1"/>
    <col min="6" max="16384" width="8.7109375" style="38"/>
  </cols>
  <sheetData>
    <row r="1" spans="1:5">
      <c r="A1" s="38"/>
      <c r="B1" s="50"/>
      <c r="C1" s="50"/>
      <c r="D1" s="50"/>
      <c r="E1" s="50"/>
    </row>
    <row r="2" spans="1:5" ht="21.75">
      <c r="C2" s="51" t="s">
        <v>42</v>
      </c>
      <c r="D2" s="52"/>
    </row>
    <row r="3" spans="1:5" ht="21.75">
      <c r="B3" s="45" t="s">
        <v>43</v>
      </c>
      <c r="C3" s="45"/>
      <c r="D3" s="45" t="s">
        <v>44</v>
      </c>
      <c r="E3" s="45"/>
    </row>
    <row r="4" spans="1:5" ht="37.5">
      <c r="B4" s="41" t="s">
        <v>45</v>
      </c>
      <c r="C4" s="42" t="s">
        <v>46</v>
      </c>
      <c r="D4" s="43" t="s">
        <v>47</v>
      </c>
      <c r="E4" s="41" t="s">
        <v>48</v>
      </c>
    </row>
    <row r="5" spans="1:5" ht="20.25" customHeight="1">
      <c r="B5" s="41" t="s">
        <v>49</v>
      </c>
      <c r="C5" s="42" t="s">
        <v>50</v>
      </c>
      <c r="D5" s="42" t="s">
        <v>51</v>
      </c>
      <c r="E5" s="41" t="s">
        <v>52</v>
      </c>
    </row>
    <row r="6" spans="1:5" ht="20.25" customHeight="1">
      <c r="B6" s="41" t="s">
        <v>53</v>
      </c>
      <c r="C6" s="42" t="s">
        <v>54</v>
      </c>
      <c r="D6" s="42" t="s">
        <v>55</v>
      </c>
      <c r="E6" s="41" t="s">
        <v>56</v>
      </c>
    </row>
    <row r="7" spans="1:5" ht="20.25" customHeight="1">
      <c r="B7" s="41" t="s">
        <v>57</v>
      </c>
      <c r="C7" s="42" t="s">
        <v>54</v>
      </c>
      <c r="D7" s="42" t="s">
        <v>55</v>
      </c>
      <c r="E7" s="41" t="s">
        <v>58</v>
      </c>
    </row>
    <row r="8" spans="1:5" ht="20.25" customHeight="1">
      <c r="B8" s="41" t="s">
        <v>23</v>
      </c>
      <c r="C8" s="44" t="s">
        <v>59</v>
      </c>
      <c r="D8" s="44" t="s">
        <v>60</v>
      </c>
      <c r="E8" s="41" t="s">
        <v>61</v>
      </c>
    </row>
    <row r="9" spans="1:5" ht="21.75">
      <c r="B9" s="45" t="s">
        <v>62</v>
      </c>
      <c r="C9" s="45"/>
      <c r="D9" s="45" t="s">
        <v>63</v>
      </c>
      <c r="E9" s="45"/>
    </row>
    <row r="10" spans="1:5" ht="20.25" customHeight="1">
      <c r="B10" s="41" t="s">
        <v>64</v>
      </c>
      <c r="C10" s="42" t="s">
        <v>21</v>
      </c>
      <c r="D10" s="42" t="s">
        <v>65</v>
      </c>
      <c r="E10" s="41" t="s">
        <v>66</v>
      </c>
    </row>
    <row r="11" spans="1:5" ht="20.25" customHeight="1">
      <c r="B11" s="41" t="s">
        <v>67</v>
      </c>
      <c r="C11" s="42" t="s">
        <v>68</v>
      </c>
      <c r="D11" s="42" t="s">
        <v>81</v>
      </c>
      <c r="E11" s="41" t="s">
        <v>69</v>
      </c>
    </row>
    <row r="12" spans="1:5" ht="20.25" customHeight="1">
      <c r="B12" s="41" t="s">
        <v>70</v>
      </c>
      <c r="C12" s="42" t="s">
        <v>71</v>
      </c>
      <c r="D12" s="42" t="s">
        <v>72</v>
      </c>
      <c r="E12" s="41" t="s">
        <v>73</v>
      </c>
    </row>
    <row r="13" spans="1:5" ht="20.25" customHeight="1">
      <c r="B13" s="41" t="s">
        <v>74</v>
      </c>
      <c r="C13" s="46" t="s">
        <v>75</v>
      </c>
      <c r="D13" s="47"/>
      <c r="E13" s="41" t="s">
        <v>76</v>
      </c>
    </row>
    <row r="14" spans="1:5" ht="20.25">
      <c r="B14" s="41" t="s">
        <v>77</v>
      </c>
      <c r="C14" s="48" t="s">
        <v>78</v>
      </c>
      <c r="D14" s="47"/>
      <c r="E14" s="41" t="s">
        <v>79</v>
      </c>
    </row>
    <row r="15" spans="1:5" ht="20.25" customHeight="1">
      <c r="B15" s="41" t="s">
        <v>22</v>
      </c>
      <c r="C15" s="49">
        <v>45306</v>
      </c>
      <c r="D15" s="49"/>
      <c r="E15" s="41" t="s">
        <v>80</v>
      </c>
    </row>
    <row r="17" s="38" customFormat="1"/>
    <row r="18" s="38" customFormat="1"/>
    <row r="19" s="38" customFormat="1"/>
    <row r="20" s="38" customFormat="1"/>
    <row r="21" s="38" customFormat="1"/>
    <row r="22" s="38" customFormat="1"/>
  </sheetData>
  <mergeCells count="10">
    <mergeCell ref="B1:C1"/>
    <mergeCell ref="D1:E1"/>
    <mergeCell ref="C2:D2"/>
    <mergeCell ref="B3:C3"/>
    <mergeCell ref="D3:E3"/>
    <mergeCell ref="B9:C9"/>
    <mergeCell ref="D9:E9"/>
    <mergeCell ref="C13:D13"/>
    <mergeCell ref="C14:D14"/>
    <mergeCell ref="C15:D15"/>
  </mergeCells>
  <hyperlinks>
    <hyperlink ref="C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31"/>
  <sheetViews>
    <sheetView tabSelected="1" topLeftCell="B37" zoomScaleNormal="100" workbookViewId="0">
      <selection activeCell="T30" sqref="T30"/>
    </sheetView>
  </sheetViews>
  <sheetFormatPr defaultColWidth="8.5703125" defaultRowHeight="14.25"/>
  <cols>
    <col min="1" max="1" width="23.140625" style="4" bestFit="1" customWidth="1"/>
    <col min="2" max="2" width="39.7109375" style="4" customWidth="1"/>
    <col min="3" max="3" width="8.85546875" style="4" customWidth="1"/>
    <col min="4" max="4" width="9.42578125" style="4" customWidth="1"/>
    <col min="5" max="5" width="8.140625" style="4" customWidth="1"/>
    <col min="6" max="6" width="8.42578125" style="4" customWidth="1"/>
    <col min="7" max="7" width="10.28515625" style="4" customWidth="1"/>
    <col min="8" max="8" width="9.28515625" style="4" customWidth="1"/>
    <col min="9" max="9" width="9.7109375" style="4" customWidth="1"/>
    <col min="10" max="10" width="11.140625" style="4" customWidth="1"/>
    <col min="11" max="11" width="10.85546875" style="4" customWidth="1"/>
    <col min="12" max="12" width="10.42578125" style="4" customWidth="1"/>
    <col min="13" max="13" width="12.140625" style="4" customWidth="1"/>
    <col min="14" max="14" width="10.85546875" style="4" customWidth="1"/>
    <col min="15" max="15" width="8.85546875" style="4" customWidth="1"/>
    <col min="16" max="16" width="9.140625" style="4" customWidth="1"/>
    <col min="17" max="23" width="6.42578125" style="4" bestFit="1" customWidth="1"/>
    <col min="24" max="24" width="6.42578125" style="27" bestFit="1" customWidth="1"/>
    <col min="25" max="25" width="9.42578125" style="27" bestFit="1" customWidth="1"/>
    <col min="26" max="26" width="9.42578125" style="4" customWidth="1"/>
    <col min="27" max="16384" width="8.5703125" style="4"/>
  </cols>
  <sheetData>
    <row r="1" spans="1:27" ht="15.75" thickBot="1">
      <c r="A1" s="3" t="s">
        <v>2</v>
      </c>
      <c r="B1" s="3" t="s">
        <v>13</v>
      </c>
    </row>
    <row r="2" spans="1:27" ht="15">
      <c r="A2" s="18"/>
    </row>
    <row r="3" spans="1:27" ht="15">
      <c r="B3" s="5" t="s">
        <v>3</v>
      </c>
    </row>
    <row r="4" spans="1:27" ht="15">
      <c r="B4" s="6"/>
      <c r="C4" s="7">
        <v>2000</v>
      </c>
      <c r="D4" s="7">
        <v>2001</v>
      </c>
      <c r="E4" s="7">
        <v>2002</v>
      </c>
      <c r="F4" s="7">
        <v>2003</v>
      </c>
      <c r="G4" s="7">
        <v>2004</v>
      </c>
      <c r="H4" s="7">
        <v>2005</v>
      </c>
      <c r="I4" s="7">
        <v>2006</v>
      </c>
      <c r="J4" s="7">
        <v>2007</v>
      </c>
      <c r="K4" s="7">
        <v>2008</v>
      </c>
      <c r="L4" s="7">
        <v>2009</v>
      </c>
      <c r="M4" s="7">
        <v>2010</v>
      </c>
      <c r="N4" s="7">
        <v>2011</v>
      </c>
      <c r="O4" s="7">
        <v>2012</v>
      </c>
      <c r="P4" s="7">
        <v>2013</v>
      </c>
      <c r="Q4" s="7">
        <v>2014</v>
      </c>
      <c r="R4" s="7">
        <v>2015</v>
      </c>
      <c r="S4" s="7">
        <v>2016</v>
      </c>
      <c r="T4" s="7">
        <v>2017</v>
      </c>
      <c r="U4" s="7">
        <v>2018</v>
      </c>
      <c r="V4" s="7">
        <v>2019</v>
      </c>
      <c r="W4" s="7">
        <v>2020</v>
      </c>
      <c r="X4" s="28">
        <v>2021</v>
      </c>
      <c r="Y4" s="28">
        <v>2022</v>
      </c>
      <c r="Z4" s="20">
        <v>2023</v>
      </c>
      <c r="AA4" s="20" t="s">
        <v>0</v>
      </c>
    </row>
    <row r="5" spans="1:27" ht="15">
      <c r="B5" s="8" t="s">
        <v>6</v>
      </c>
      <c r="C5" s="9">
        <v>10</v>
      </c>
      <c r="D5" s="10">
        <v>27</v>
      </c>
      <c r="E5" s="10">
        <v>34</v>
      </c>
      <c r="F5" s="10">
        <v>80</v>
      </c>
      <c r="G5" s="10">
        <v>160</v>
      </c>
      <c r="H5" s="10">
        <v>235</v>
      </c>
      <c r="I5" s="9">
        <v>308</v>
      </c>
      <c r="J5" s="9">
        <v>359</v>
      </c>
      <c r="K5" s="9">
        <v>477</v>
      </c>
      <c r="L5" s="9">
        <v>366</v>
      </c>
      <c r="M5" s="9">
        <v>424</v>
      </c>
      <c r="N5" s="9">
        <v>499</v>
      </c>
      <c r="O5" s="9">
        <v>445</v>
      </c>
      <c r="P5" s="9">
        <v>544</v>
      </c>
      <c r="Q5" s="9">
        <v>805</v>
      </c>
      <c r="R5" s="9">
        <v>810</v>
      </c>
      <c r="S5" s="9">
        <v>944</v>
      </c>
      <c r="T5" s="9">
        <v>839</v>
      </c>
      <c r="U5" s="9">
        <v>682</v>
      </c>
      <c r="V5" s="10">
        <v>911</v>
      </c>
      <c r="W5" s="10">
        <v>686</v>
      </c>
      <c r="X5" s="10">
        <v>972</v>
      </c>
      <c r="Y5" s="10">
        <v>902</v>
      </c>
      <c r="Z5" s="19">
        <v>1133</v>
      </c>
      <c r="AA5" s="25">
        <f>SUM(C5:Z5)</f>
        <v>12652</v>
      </c>
    </row>
    <row r="6" spans="1:27" ht="15">
      <c r="B6" s="8" t="s">
        <v>7</v>
      </c>
      <c r="C6" s="11"/>
      <c r="D6" s="11"/>
      <c r="E6" s="11"/>
      <c r="F6" s="11"/>
      <c r="G6" s="11"/>
      <c r="H6" s="11"/>
      <c r="I6" s="11"/>
      <c r="J6" s="11"/>
      <c r="K6" s="11"/>
      <c r="L6" s="9">
        <v>1</v>
      </c>
      <c r="M6" s="11"/>
      <c r="N6" s="11"/>
      <c r="O6" s="11"/>
      <c r="P6" s="11"/>
      <c r="Q6" s="11"/>
      <c r="R6" s="11"/>
      <c r="S6" s="9">
        <v>1</v>
      </c>
      <c r="T6" s="9">
        <v>18</v>
      </c>
      <c r="U6" s="9">
        <v>10</v>
      </c>
      <c r="V6" s="9">
        <v>12</v>
      </c>
      <c r="W6" s="9">
        <v>3</v>
      </c>
      <c r="X6" s="10">
        <v>11</v>
      </c>
      <c r="Y6" s="10">
        <v>0</v>
      </c>
      <c r="Z6" s="19">
        <v>0</v>
      </c>
      <c r="AA6" s="25">
        <f>SUM(C6:Z6)</f>
        <v>56</v>
      </c>
    </row>
    <row r="7" spans="1:27" ht="15">
      <c r="B7" s="2" t="s">
        <v>14</v>
      </c>
      <c r="C7" s="12">
        <f t="shared" ref="C7:W7" si="0">C5+C6</f>
        <v>10</v>
      </c>
      <c r="D7" s="12">
        <f t="shared" si="0"/>
        <v>27</v>
      </c>
      <c r="E7" s="12">
        <f t="shared" si="0"/>
        <v>34</v>
      </c>
      <c r="F7" s="12">
        <f t="shared" si="0"/>
        <v>80</v>
      </c>
      <c r="G7" s="12">
        <f t="shared" si="0"/>
        <v>160</v>
      </c>
      <c r="H7" s="12">
        <f t="shared" si="0"/>
        <v>235</v>
      </c>
      <c r="I7" s="12">
        <f t="shared" si="0"/>
        <v>308</v>
      </c>
      <c r="J7" s="12">
        <f t="shared" si="0"/>
        <v>359</v>
      </c>
      <c r="K7" s="12">
        <f t="shared" si="0"/>
        <v>477</v>
      </c>
      <c r="L7" s="12">
        <f t="shared" si="0"/>
        <v>367</v>
      </c>
      <c r="M7" s="12">
        <f t="shared" si="0"/>
        <v>424</v>
      </c>
      <c r="N7" s="12">
        <f t="shared" si="0"/>
        <v>499</v>
      </c>
      <c r="O7" s="12">
        <f t="shared" si="0"/>
        <v>445</v>
      </c>
      <c r="P7" s="12">
        <f t="shared" si="0"/>
        <v>544</v>
      </c>
      <c r="Q7" s="12">
        <f t="shared" si="0"/>
        <v>805</v>
      </c>
      <c r="R7" s="12">
        <f t="shared" si="0"/>
        <v>810</v>
      </c>
      <c r="S7" s="12">
        <f t="shared" si="0"/>
        <v>945</v>
      </c>
      <c r="T7" s="12">
        <f t="shared" si="0"/>
        <v>857</v>
      </c>
      <c r="U7" s="12">
        <f t="shared" si="0"/>
        <v>692</v>
      </c>
      <c r="V7" s="12">
        <f t="shared" si="0"/>
        <v>923</v>
      </c>
      <c r="W7" s="12">
        <f t="shared" si="0"/>
        <v>689</v>
      </c>
      <c r="X7" s="29">
        <f t="shared" ref="X7:Z7" si="1">X5+X6</f>
        <v>983</v>
      </c>
      <c r="Y7" s="29">
        <f t="shared" si="1"/>
        <v>902</v>
      </c>
      <c r="Z7" s="21">
        <f t="shared" si="1"/>
        <v>1133</v>
      </c>
      <c r="AA7" s="21">
        <f>SUM(C7:Z7)</f>
        <v>12708</v>
      </c>
    </row>
    <row r="8" spans="1:27" ht="15" thickBot="1"/>
    <row r="9" spans="1:27" ht="15.75" thickBot="1">
      <c r="A9" s="3" t="s">
        <v>8</v>
      </c>
      <c r="B9" s="5" t="s">
        <v>12</v>
      </c>
    </row>
    <row r="10" spans="1:27" ht="15">
      <c r="A10" s="4" t="s">
        <v>34</v>
      </c>
      <c r="B10" s="34" t="s">
        <v>4</v>
      </c>
      <c r="C10" s="34" t="s">
        <v>24</v>
      </c>
      <c r="D10" s="34" t="s">
        <v>25</v>
      </c>
      <c r="E10" s="34" t="s">
        <v>26</v>
      </c>
      <c r="F10" s="34" t="s">
        <v>27</v>
      </c>
      <c r="G10" s="35" t="s">
        <v>28</v>
      </c>
      <c r="H10" s="36" t="s">
        <v>29</v>
      </c>
      <c r="I10" s="34" t="s">
        <v>30</v>
      </c>
      <c r="J10" s="34" t="s">
        <v>35</v>
      </c>
      <c r="K10" s="34" t="s">
        <v>31</v>
      </c>
      <c r="L10" s="34" t="s">
        <v>32</v>
      </c>
      <c r="M10" s="34" t="s">
        <v>36</v>
      </c>
      <c r="N10" s="36" t="s">
        <v>37</v>
      </c>
      <c r="O10" s="34" t="s">
        <v>38</v>
      </c>
      <c r="P10" s="35" t="s">
        <v>33</v>
      </c>
    </row>
    <row r="11" spans="1:27" ht="15">
      <c r="B11" s="8" t="s">
        <v>5</v>
      </c>
      <c r="C11" s="13">
        <v>0.14059344415100203</v>
      </c>
      <c r="D11" s="13">
        <v>0.13725337890321579</v>
      </c>
      <c r="E11" s="13">
        <v>8.9171974522292988E-2</v>
      </c>
      <c r="F11" s="13">
        <v>8.5676557402516701E-2</v>
      </c>
      <c r="G11" s="14">
        <v>8.0705297498834858E-2</v>
      </c>
      <c r="H11" s="15">
        <v>7.7831287867018803E-2</v>
      </c>
      <c r="I11" s="13">
        <v>6.2839832219978256E-2</v>
      </c>
      <c r="J11" s="13">
        <v>4.7693024700947648E-2</v>
      </c>
      <c r="K11" s="15">
        <v>4.7071617212987416E-2</v>
      </c>
      <c r="L11" s="13">
        <v>4.4352959453161409E-2</v>
      </c>
      <c r="M11" s="13">
        <v>4.3576200093211122E-2</v>
      </c>
      <c r="N11" s="15">
        <v>2.8274040702190462E-2</v>
      </c>
      <c r="O11" s="33">
        <v>0.11496038527264253</v>
      </c>
      <c r="P11" s="37">
        <v>0.99999999999999978</v>
      </c>
    </row>
    <row r="13" spans="1:27" ht="15" thickBot="1"/>
    <row r="14" spans="1:27" ht="15.75" thickBot="1">
      <c r="B14" s="3" t="s">
        <v>15</v>
      </c>
    </row>
    <row r="15" spans="1:27" ht="15.75" thickBot="1">
      <c r="A15" s="3" t="s">
        <v>9</v>
      </c>
    </row>
    <row r="16" spans="1:27" ht="15">
      <c r="B16" s="5" t="s">
        <v>16</v>
      </c>
    </row>
    <row r="17" spans="2:27" ht="15">
      <c r="B17" s="6"/>
      <c r="C17" s="7">
        <v>2000</v>
      </c>
      <c r="D17" s="7">
        <v>2001</v>
      </c>
      <c r="E17" s="7">
        <v>2002</v>
      </c>
      <c r="F17" s="7">
        <v>2003</v>
      </c>
      <c r="G17" s="7">
        <v>2004</v>
      </c>
      <c r="H17" s="7">
        <v>2005</v>
      </c>
      <c r="I17" s="7">
        <v>2006</v>
      </c>
      <c r="J17" s="7">
        <v>2007</v>
      </c>
      <c r="K17" s="7">
        <v>2008</v>
      </c>
      <c r="L17" s="7">
        <v>2009</v>
      </c>
      <c r="M17" s="7">
        <v>2010</v>
      </c>
      <c r="N17" s="7">
        <v>2011</v>
      </c>
      <c r="O17" s="7">
        <v>2012</v>
      </c>
      <c r="P17" s="7">
        <v>2013</v>
      </c>
      <c r="Q17" s="7">
        <v>2014</v>
      </c>
      <c r="R17" s="7">
        <v>2015</v>
      </c>
      <c r="S17" s="7">
        <v>2016</v>
      </c>
      <c r="T17" s="7">
        <v>2017</v>
      </c>
      <c r="U17" s="7">
        <v>2018</v>
      </c>
      <c r="V17" s="7">
        <v>2019</v>
      </c>
      <c r="W17" s="7">
        <v>2020</v>
      </c>
      <c r="X17" s="28">
        <v>2021</v>
      </c>
      <c r="Y17" s="28">
        <v>2022</v>
      </c>
      <c r="Z17" s="20">
        <v>2023</v>
      </c>
      <c r="AA17" s="20" t="s">
        <v>0</v>
      </c>
    </row>
    <row r="18" spans="2:27" ht="15">
      <c r="B18" s="8" t="s">
        <v>11</v>
      </c>
      <c r="C18" s="11"/>
      <c r="D18" s="11"/>
      <c r="E18" s="11">
        <v>2</v>
      </c>
      <c r="F18" s="11"/>
      <c r="G18" s="11"/>
      <c r="H18" s="11">
        <v>4</v>
      </c>
      <c r="I18" s="11">
        <v>2</v>
      </c>
      <c r="J18" s="11">
        <v>3</v>
      </c>
      <c r="K18" s="11">
        <v>4</v>
      </c>
      <c r="L18" s="11">
        <v>7</v>
      </c>
      <c r="M18" s="11">
        <v>27</v>
      </c>
      <c r="N18" s="11">
        <v>54</v>
      </c>
      <c r="O18" s="11">
        <v>39</v>
      </c>
      <c r="P18" s="11">
        <v>76</v>
      </c>
      <c r="Q18" s="11">
        <v>105</v>
      </c>
      <c r="R18" s="11">
        <v>64</v>
      </c>
      <c r="S18" s="11">
        <v>81</v>
      </c>
      <c r="T18" s="11">
        <v>113</v>
      </c>
      <c r="U18" s="11">
        <v>60</v>
      </c>
      <c r="V18" s="11">
        <v>68</v>
      </c>
      <c r="W18" s="11">
        <v>55</v>
      </c>
      <c r="X18" s="30">
        <v>107</v>
      </c>
      <c r="Y18" s="30">
        <v>56</v>
      </c>
      <c r="Z18" s="22">
        <v>74</v>
      </c>
      <c r="AA18" s="26">
        <f>SUM(C18:Z18)</f>
        <v>1001</v>
      </c>
    </row>
    <row r="19" spans="2:27" ht="15">
      <c r="B19" s="8" t="s">
        <v>10</v>
      </c>
      <c r="C19" s="11">
        <v>10</v>
      </c>
      <c r="D19" s="11">
        <v>27</v>
      </c>
      <c r="E19" s="11">
        <v>32</v>
      </c>
      <c r="F19" s="11">
        <v>80</v>
      </c>
      <c r="G19" s="11">
        <v>160</v>
      </c>
      <c r="H19" s="11">
        <v>231</v>
      </c>
      <c r="I19" s="11">
        <v>306</v>
      </c>
      <c r="J19" s="11">
        <v>356</v>
      </c>
      <c r="K19" s="11">
        <v>473</v>
      </c>
      <c r="L19" s="11">
        <v>360</v>
      </c>
      <c r="M19" s="11">
        <v>397</v>
      </c>
      <c r="N19" s="11">
        <v>445</v>
      </c>
      <c r="O19" s="11">
        <v>406</v>
      </c>
      <c r="P19" s="11">
        <v>468</v>
      </c>
      <c r="Q19" s="11">
        <v>700</v>
      </c>
      <c r="R19" s="11">
        <v>746</v>
      </c>
      <c r="S19" s="11">
        <v>864</v>
      </c>
      <c r="T19" s="11">
        <v>744</v>
      </c>
      <c r="U19" s="11">
        <v>632</v>
      </c>
      <c r="V19" s="11">
        <v>855</v>
      </c>
      <c r="W19" s="11">
        <v>634</v>
      </c>
      <c r="X19" s="30">
        <v>876</v>
      </c>
      <c r="Y19" s="30">
        <v>846</v>
      </c>
      <c r="Z19" s="22">
        <v>1059</v>
      </c>
      <c r="AA19" s="26">
        <f>SUM(C19:Z19)</f>
        <v>11707</v>
      </c>
    </row>
    <row r="20" spans="2:27" ht="15">
      <c r="B20" s="2" t="s">
        <v>17</v>
      </c>
      <c r="C20" s="16">
        <f>C18+C19</f>
        <v>10</v>
      </c>
      <c r="D20" s="16">
        <f t="shared" ref="D20:Z20" si="2">D18+D19</f>
        <v>27</v>
      </c>
      <c r="E20" s="16">
        <f t="shared" si="2"/>
        <v>34</v>
      </c>
      <c r="F20" s="16">
        <f t="shared" si="2"/>
        <v>80</v>
      </c>
      <c r="G20" s="16">
        <f t="shared" si="2"/>
        <v>160</v>
      </c>
      <c r="H20" s="16">
        <f t="shared" si="2"/>
        <v>235</v>
      </c>
      <c r="I20" s="16">
        <f t="shared" si="2"/>
        <v>308</v>
      </c>
      <c r="J20" s="16">
        <f t="shared" si="2"/>
        <v>359</v>
      </c>
      <c r="K20" s="16">
        <f t="shared" si="2"/>
        <v>477</v>
      </c>
      <c r="L20" s="16">
        <f t="shared" si="2"/>
        <v>367</v>
      </c>
      <c r="M20" s="16">
        <f t="shared" si="2"/>
        <v>424</v>
      </c>
      <c r="N20" s="16">
        <f t="shared" si="2"/>
        <v>499</v>
      </c>
      <c r="O20" s="16">
        <f t="shared" si="2"/>
        <v>445</v>
      </c>
      <c r="P20" s="16">
        <f t="shared" si="2"/>
        <v>544</v>
      </c>
      <c r="Q20" s="16">
        <f t="shared" si="2"/>
        <v>805</v>
      </c>
      <c r="R20" s="16">
        <f t="shared" si="2"/>
        <v>810</v>
      </c>
      <c r="S20" s="16">
        <f t="shared" si="2"/>
        <v>945</v>
      </c>
      <c r="T20" s="16">
        <f t="shared" si="2"/>
        <v>857</v>
      </c>
      <c r="U20" s="16">
        <f t="shared" si="2"/>
        <v>692</v>
      </c>
      <c r="V20" s="16">
        <f t="shared" si="2"/>
        <v>923</v>
      </c>
      <c r="W20" s="16">
        <f t="shared" si="2"/>
        <v>689</v>
      </c>
      <c r="X20" s="31">
        <f t="shared" ref="X20" si="3">X18+X19</f>
        <v>983</v>
      </c>
      <c r="Y20" s="31">
        <f t="shared" si="2"/>
        <v>902</v>
      </c>
      <c r="Z20" s="23">
        <f t="shared" si="2"/>
        <v>1133</v>
      </c>
      <c r="AA20" s="23">
        <f>AA18+AA19</f>
        <v>12708</v>
      </c>
    </row>
    <row r="22" spans="2:27" ht="15.75" thickBot="1">
      <c r="B22" s="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32"/>
    </row>
    <row r="23" spans="2:27" ht="15.75" thickBot="1">
      <c r="B23" s="3" t="s">
        <v>18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32"/>
    </row>
    <row r="24" spans="2:27" ht="15">
      <c r="M24" s="17"/>
    </row>
    <row r="25" spans="2:27" ht="15">
      <c r="B25" s="6" t="s">
        <v>19</v>
      </c>
      <c r="C25" s="7">
        <v>2017</v>
      </c>
      <c r="D25" s="7">
        <v>2018</v>
      </c>
      <c r="E25" s="7">
        <v>2019</v>
      </c>
      <c r="F25" s="7">
        <v>2020</v>
      </c>
      <c r="G25" s="28">
        <v>2021</v>
      </c>
      <c r="H25" s="28">
        <v>2022</v>
      </c>
      <c r="I25" s="20">
        <v>2023</v>
      </c>
      <c r="J25" s="20" t="s">
        <v>1</v>
      </c>
    </row>
    <row r="26" spans="2:27" ht="15">
      <c r="B26" s="1" t="s">
        <v>20</v>
      </c>
      <c r="C26" s="9">
        <v>322</v>
      </c>
      <c r="D26" s="9">
        <v>757</v>
      </c>
      <c r="E26" s="9">
        <v>1168</v>
      </c>
      <c r="F26" s="9">
        <v>677</v>
      </c>
      <c r="G26" s="10">
        <v>1071</v>
      </c>
      <c r="H26" s="10">
        <v>715</v>
      </c>
      <c r="I26" s="19">
        <v>1036</v>
      </c>
      <c r="J26" s="25">
        <f>SUM(C26:I26)</f>
        <v>5746</v>
      </c>
    </row>
    <row r="27" spans="2:27" ht="15" thickBot="1">
      <c r="G27" s="27"/>
      <c r="H27" s="27"/>
    </row>
    <row r="28" spans="2:27" ht="15.75" thickBot="1">
      <c r="B28" s="3" t="s">
        <v>41</v>
      </c>
      <c r="C28" s="17"/>
      <c r="D28" s="17"/>
      <c r="E28" s="17"/>
      <c r="F28" s="17"/>
      <c r="G28" s="32"/>
      <c r="H28" s="32"/>
      <c r="V28" s="24"/>
    </row>
    <row r="29" spans="2:27">
      <c r="G29" s="27"/>
      <c r="H29" s="27"/>
    </row>
    <row r="30" spans="2:27" ht="15">
      <c r="B30" s="6" t="s">
        <v>40</v>
      </c>
      <c r="C30" s="7">
        <v>2017</v>
      </c>
      <c r="D30" s="7">
        <v>2018</v>
      </c>
      <c r="E30" s="7">
        <v>2019</v>
      </c>
      <c r="F30" s="7">
        <v>2020</v>
      </c>
      <c r="G30" s="28">
        <v>2021</v>
      </c>
      <c r="H30" s="28">
        <v>2022</v>
      </c>
      <c r="I30" s="20">
        <v>2023</v>
      </c>
      <c r="J30" s="20" t="s">
        <v>1</v>
      </c>
    </row>
    <row r="31" spans="2:27" ht="15">
      <c r="B31" s="1" t="s">
        <v>39</v>
      </c>
      <c r="C31" s="9">
        <v>5</v>
      </c>
      <c r="D31" s="9">
        <v>2433</v>
      </c>
      <c r="E31" s="9">
        <v>685</v>
      </c>
      <c r="F31" s="9">
        <v>1210</v>
      </c>
      <c r="G31" s="10">
        <v>721</v>
      </c>
      <c r="H31" s="10">
        <v>942</v>
      </c>
      <c r="I31" s="19">
        <v>937</v>
      </c>
      <c r="J31" s="25">
        <f>SUM(C31:I31)</f>
        <v>6933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Design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2024-02-05T06:18:31Z</dcterms:modified>
</cp:coreProperties>
</file>