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ksuliman\Desktop\"/>
    </mc:Choice>
  </mc:AlternateContent>
  <xr:revisionPtr revIDLastSave="0" documentId="13_ncr:1_{00DAC1C4-0383-4C85-80ED-C3EE5767C78D}" xr6:coauthVersionLast="47" xr6:coauthVersionMax="47" xr10:uidLastSave="{00000000-0000-0000-0000-000000000000}"/>
  <bookViews>
    <workbookView xWindow="-110" yWindow="-110" windowWidth="19420" windowHeight="10420" activeTab="1" xr2:uid="{00000000-000D-0000-FFFF-FFFF00000000}"/>
  </bookViews>
  <sheets>
    <sheet name="البيانات الوصفية" sheetId="4" r:id="rId1"/>
    <sheet name="حسب التصنيف" sheetId="1" r:id="rId2"/>
    <sheet name="حسب الامارة" sheetId="2" r:id="rId3"/>
    <sheet name="بطاقة المؤشر"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L10" i="2" l="1"/>
  <c r="K10" i="2"/>
  <c r="J10" i="2"/>
  <c r="C40" i="2"/>
  <c r="C41" i="2"/>
  <c r="C42" i="2"/>
  <c r="C43" i="2"/>
  <c r="C44" i="2"/>
  <c r="C45" i="2"/>
  <c r="C46" i="2"/>
  <c r="C39" i="2"/>
  <c r="B46" i="2"/>
  <c r="A46" i="2"/>
  <c r="M31" i="2"/>
  <c r="M32" i="2"/>
  <c r="M33" i="2"/>
  <c r="G17" i="1"/>
  <c r="H17" i="1" s="1"/>
  <c r="G18" i="1"/>
  <c r="H18" i="1" s="1"/>
  <c r="G19" i="1"/>
  <c r="H19" i="1" s="1"/>
  <c r="G20" i="1"/>
  <c r="H20" i="1" s="1"/>
  <c r="G21" i="1"/>
  <c r="H21" i="1" s="1"/>
  <c r="G22" i="1"/>
  <c r="H22" i="1" s="1"/>
  <c r="G23" i="1"/>
  <c r="H23" i="1" s="1"/>
  <c r="G16" i="1"/>
  <c r="D24" i="2"/>
  <c r="D25" i="2"/>
  <c r="D26" i="2"/>
  <c r="D27" i="2"/>
  <c r="D28" i="2"/>
  <c r="D29" i="2"/>
  <c r="D30" i="2"/>
  <c r="D23" i="2"/>
  <c r="C13" i="2"/>
  <c r="E2" i="2" s="1"/>
  <c r="C14" i="2"/>
  <c r="E3" i="2" s="1"/>
  <c r="C15" i="2"/>
  <c r="E4" i="2" s="1"/>
  <c r="C16" i="2"/>
  <c r="E5" i="2" s="1"/>
  <c r="C17" i="2"/>
  <c r="C18" i="2"/>
  <c r="E7" i="2" s="1"/>
  <c r="C19" i="2"/>
  <c r="E8" i="2" s="1"/>
  <c r="C20" i="2"/>
  <c r="E9" i="2" s="1"/>
  <c r="D10" i="2"/>
  <c r="B4" i="1"/>
  <c r="B5" i="1"/>
  <c r="B6" i="1"/>
  <c r="B7" i="1"/>
  <c r="B8" i="1"/>
  <c r="B9" i="1"/>
  <c r="B10" i="1"/>
  <c r="B11" i="1"/>
  <c r="B12" i="1"/>
  <c r="B3" i="1"/>
  <c r="B2" i="1"/>
  <c r="G24" i="1" l="1"/>
  <c r="M38" i="2"/>
  <c r="H16" i="1"/>
  <c r="H24" i="1" s="1"/>
  <c r="I24" i="1" s="1"/>
  <c r="E10" i="2"/>
</calcChain>
</file>

<file path=xl/sharedStrings.xml><?xml version="1.0" encoding="utf-8"?>
<sst xmlns="http://schemas.openxmlformats.org/spreadsheetml/2006/main" count="142" uniqueCount="89">
  <si>
    <t>السنه</t>
  </si>
  <si>
    <t>العدد</t>
  </si>
  <si>
    <t>السيارات</t>
  </si>
  <si>
    <t>ارتفاع الاسعار</t>
  </si>
  <si>
    <t>الالكترونيات</t>
  </si>
  <si>
    <t>الهواتف</t>
  </si>
  <si>
    <t>الاثاث</t>
  </si>
  <si>
    <t>قطع الغيار</t>
  </si>
  <si>
    <t>العقارات</t>
  </si>
  <si>
    <t>اخرى</t>
  </si>
  <si>
    <t>الامارة</t>
  </si>
  <si>
    <t>ابوظبي</t>
  </si>
  <si>
    <t>دبي</t>
  </si>
  <si>
    <t>الشارقة</t>
  </si>
  <si>
    <t>رأس الخيمة</t>
  </si>
  <si>
    <t>الفجيرة</t>
  </si>
  <si>
    <t>عجمان</t>
  </si>
  <si>
    <t>ام القيوين</t>
  </si>
  <si>
    <t>العين</t>
  </si>
  <si>
    <t>لايوجد</t>
  </si>
  <si>
    <t>المجموع</t>
  </si>
  <si>
    <t>تم تحويل جميع الشكاوي الى دائرة التنمية الاقتصادية في امارة دبي</t>
  </si>
  <si>
    <t xml:space="preserve">Indicator المؤشر </t>
  </si>
  <si>
    <t xml:space="preserve">consumers complaints  </t>
  </si>
  <si>
    <t xml:space="preserve"> تعريف المؤشر Indicator Definition</t>
  </si>
  <si>
    <t>تلقي شكاوي المستهلكين واتخاذ الإجراءات بشأنها أو إحالتها للجهات المختصة  .  Receiving consumer complaints and deal with them or refer them to the competent authorities.</t>
  </si>
  <si>
    <t>Dataset Name_Enاسم مجموعة البيانات بالانجليزي</t>
  </si>
  <si>
    <t xml:space="preserve">Dataset Name_Arاسم مجموعة البيانات بالعربي </t>
  </si>
  <si>
    <t xml:space="preserve">شكاوي المستهلكين </t>
  </si>
  <si>
    <t xml:space="preserve">Description_Enالوصف بالانجليزي </t>
  </si>
  <si>
    <t>measures the percentage of commitment to handling complex and uncomplicated complaints received from (Call Center - Electronic Complaints Program) on time.</t>
  </si>
  <si>
    <t xml:space="preserve">Description_Arالوصف بالعربي </t>
  </si>
  <si>
    <t>يقيس المؤشر نسبة الالتزام بمعالجة الشكاوى المعقده والغير معقده الواردة من (مركز الاتصال - البرنامج الالكتروني للشكاوي) في الوقت المحدد</t>
  </si>
  <si>
    <t xml:space="preserve">Source (URL of original source)مصدر البيانات </t>
  </si>
  <si>
    <t>Ministry Of Economy -</t>
  </si>
  <si>
    <t>Data Owner_Enمالك المعلومات بالانجليزي</t>
  </si>
  <si>
    <t>Ministry Of Economy</t>
  </si>
  <si>
    <t xml:space="preserve">Data Owner_Arمالك المعلومات بالعربي </t>
  </si>
  <si>
    <t>وزارة الاقتصاد</t>
  </si>
  <si>
    <t xml:space="preserve">Owner_Tel رقم الوزارة </t>
  </si>
  <si>
    <t>02 6131111 / 04 3141555</t>
  </si>
  <si>
    <t xml:space="preserve">Last Update Dateآخر تحديث </t>
  </si>
  <si>
    <t>Calcolation Methodlegyطريقة الحساب</t>
  </si>
  <si>
    <t>Language</t>
  </si>
  <si>
    <t>EN/AR</t>
  </si>
  <si>
    <t>البيانات الوصفية
Metadata</t>
  </si>
  <si>
    <t xml:space="preserve">Statistical Concepts &amp; Classifications </t>
  </si>
  <si>
    <t>المفاهيم والتصانيف الإحصائية المستخدمة</t>
  </si>
  <si>
    <t>Dataset Name</t>
  </si>
  <si>
    <t>Description</t>
  </si>
  <si>
    <t>الوصف</t>
  </si>
  <si>
    <t>International Classification(s) Used</t>
  </si>
  <si>
    <t>التصانيف الدولية المستخدمة</t>
  </si>
  <si>
    <t>Statistical Concepts and Definitions</t>
  </si>
  <si>
    <t>المفاهيم والتعاريف الإحصائية</t>
  </si>
  <si>
    <t>اللغة</t>
  </si>
  <si>
    <t>Data acquisition sources</t>
  </si>
  <si>
    <t>مصادر الحصول على البيانات</t>
  </si>
  <si>
    <t>source of data</t>
  </si>
  <si>
    <t>Ministry of Economy</t>
  </si>
  <si>
    <t>وزارة الإقتصاد</t>
  </si>
  <si>
    <t xml:space="preserve"> مصدر البيانات</t>
  </si>
  <si>
    <t xml:space="preserve">Contact person </t>
  </si>
  <si>
    <t>ضابط الاتصال</t>
  </si>
  <si>
    <t>Unit</t>
  </si>
  <si>
    <t>الوحدة/ القسم</t>
  </si>
  <si>
    <t>Phone Number</t>
  </si>
  <si>
    <t>رقم الهاتف</t>
  </si>
  <si>
    <t>Email</t>
  </si>
  <si>
    <t>البريد الإلكتروني</t>
  </si>
  <si>
    <t>Last Update Date</t>
  </si>
  <si>
    <t>تاريخ تحديث البيانات</t>
  </si>
  <si>
    <t>خدمة ذات أولوية تتيح هذه الخدمة تلقي شكاوى المستهلكين واتخاذ الإجراءات بشأنها أو إحالتها للجهات المختصة.</t>
  </si>
  <si>
    <t xml:space="preserve">ي شكاوى المستهلكين عن طريق الموقع الالكتروني للوزارة - الخدمات الالكترونية ويتم اتحاذ الاجرائات حيال الشكوى وحلها خلال 8 ايام عمل ، وتتعلق الشكاوى بارتفاع الاسعار السيارات والالكترونيات واخرى من اختصاصا الوزارة ، كما تمتوقيع اتفاقيات لتحويل الشكاوى الى الجهات ذات الاختصاص دوائر التنمية الاقتصادية أبوظبي وعجمان ودبي </t>
  </si>
  <si>
    <t xml:space="preserve">العربية </t>
  </si>
  <si>
    <t xml:space="preserve">قسم حماية المستهلك </t>
  </si>
  <si>
    <t>ksuliman@economy.ae</t>
  </si>
  <si>
    <t xml:space="preserve">khadija Abdulla </t>
  </si>
  <si>
    <t>خديجة عبدالله</t>
  </si>
  <si>
    <t>Consumer Protection Section</t>
  </si>
  <si>
    <t>Priority service This service allows receiving consumer complaints and taking action on them or referring them to the competent authorities.</t>
  </si>
  <si>
    <t></t>
  </si>
  <si>
    <t>Consumer complaints through the Ministry's website - e-services The complaints are taken and resolved within 8 working days, and the complaints relate to the high prices of cars, electronics and others within the competence of the Ministry, and agreements have been signed to transfer complaints to the competent authorities Departments of Economic Development Abu Dhabi, Ajman and Dubai</t>
  </si>
  <si>
    <r>
      <t>Translations of </t>
    </r>
    <r>
      <rPr>
        <b/>
        <sz val="11"/>
        <color theme="1"/>
        <rFont val="Calibri"/>
        <family val="2"/>
        <scheme val="minor"/>
      </rPr>
      <t>authorities</t>
    </r>
  </si>
  <si>
    <t>noun</t>
  </si>
  <si>
    <t xml:space="preserve">الربع الاول </t>
  </si>
  <si>
    <t xml:space="preserve">الربع الثاني </t>
  </si>
  <si>
    <t>الربع الثالث</t>
  </si>
  <si>
    <t xml:space="preserve">الربع الرابع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</si>
</sst>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b/>
      <sz val="11"/>
      <color rgb="FFFF0000"/>
      <name val="Calibri"/>
      <family val="2"/>
      <scheme val="minor"/>
    </font>
    <font>
      <b/>
      <sz val="11"/>
      <color rgb="FF000000"/>
      <name val="Calibri"/>
      <family val="2"/>
      <scheme val="minor"/>
    </font>
    <font>
      <sz val="10"/>
      <color theme="1"/>
      <name val="Times New Roman"/>
      <family val="1"/>
    </font>
    <font>
      <b/>
      <sz val="14"/>
      <color theme="1"/>
      <name val="Times New Roman"/>
      <family val="1"/>
    </font>
    <font>
      <b/>
      <sz val="12"/>
      <color rgb="FF000000"/>
      <name val="Arial"/>
      <family val="2"/>
    </font>
    <font>
      <b/>
      <sz val="10.5"/>
      <color rgb="FF333333"/>
      <name val="Arial"/>
      <family val="2"/>
    </font>
    <font>
      <b/>
      <sz val="11"/>
      <color rgb="FFC00000"/>
      <name val="Calibri"/>
      <family val="2"/>
      <scheme val="minor"/>
    </font>
    <font>
      <b/>
      <sz val="11"/>
      <color rgb="FFFF0000"/>
      <name val="Calibri"/>
      <family val="2"/>
    </font>
    <font>
      <b/>
      <sz val="11"/>
      <color rgb="FF000000"/>
      <name val="Calibri"/>
      <family val="2"/>
    </font>
    <font>
      <sz val="11"/>
      <color rgb="FF000000"/>
      <name val="Calibri"/>
      <family val="2"/>
    </font>
    <font>
      <sz val="11"/>
      <color rgb="FF333333"/>
      <name val="Calibri"/>
      <family val="2"/>
      <scheme val="minor"/>
    </font>
    <font>
      <sz val="12"/>
      <color rgb="FFFF0000"/>
      <name val="Calibri"/>
      <family val="2"/>
    </font>
    <font>
      <sz val="12"/>
      <color indexed="8"/>
      <name val="Calibri"/>
      <family val="2"/>
    </font>
    <font>
      <b/>
      <sz val="14"/>
      <color indexed="8"/>
      <name val="Sakkal Majalla"/>
    </font>
    <font>
      <b/>
      <sz val="14"/>
      <color theme="0"/>
      <name val="Sakkal Majalla"/>
    </font>
    <font>
      <b/>
      <sz val="13"/>
      <name val="Sakkal Majalla"/>
    </font>
    <font>
      <sz val="12"/>
      <color indexed="8"/>
      <name val="Sakkal Majalla"/>
    </font>
    <font>
      <u/>
      <sz val="11"/>
      <color theme="10"/>
      <name val="Calibri"/>
      <family val="2"/>
      <scheme val="minor"/>
    </font>
    <font>
      <sz val="11"/>
      <color rgb="FF000000"/>
      <name val="Calibri"/>
      <family val="2"/>
      <scheme val="minor"/>
    </font>
    <font>
      <sz val="7"/>
      <color theme="1"/>
      <name val="Segoe UI"/>
      <family val="2"/>
    </font>
    <font>
      <sz val="8"/>
      <color theme="1"/>
      <name val="FabricMDL2Icons"/>
    </font>
  </fonts>
  <fills count="13">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rgb="FFF2F2F2"/>
        <bgColor indexed="64"/>
      </patternFill>
    </fill>
    <fill>
      <patternFill patternType="solid">
        <fgColor theme="3" tint="0.59999389629810485"/>
        <bgColor indexed="64"/>
      </patternFill>
    </fill>
    <fill>
      <patternFill patternType="solid">
        <fgColor rgb="FFB8CCE4"/>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0" tint="-0.14999847407452621"/>
        <bgColor indexed="64"/>
      </patternFill>
    </fill>
    <fill>
      <patternFill patternType="solid">
        <fgColor rgb="FFE9EDF4"/>
        <bgColor indexed="64"/>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9" fillId="0" borderId="0" applyNumberFormat="0" applyFill="0" applyBorder="0" applyAlignment="0" applyProtection="0"/>
    <xf numFmtId="0" fontId="11" fillId="0" borderId="0" applyBorder="0"/>
  </cellStyleXfs>
  <cellXfs count="50">
    <xf numFmtId="0" fontId="0" fillId="0" borderId="0" xfId="0"/>
    <xf numFmtId="0" fontId="1" fillId="2" borderId="0" xfId="0" applyFont="1" applyFill="1"/>
    <xf numFmtId="0" fontId="3" fillId="3" borderId="3" xfId="0" applyFont="1" applyFill="1" applyBorder="1" applyAlignment="1">
      <alignment horizontal="center" vertical="center"/>
    </xf>
    <xf numFmtId="0" fontId="5" fillId="0" borderId="4" xfId="0" applyFont="1" applyBorder="1" applyAlignment="1">
      <alignment horizontal="center" vertical="center" wrapText="1" readingOrder="2"/>
    </xf>
    <xf numFmtId="0" fontId="5" fillId="0" borderId="4" xfId="0" applyFont="1" applyBorder="1" applyAlignment="1">
      <alignment horizontal="right" vertical="center" wrapText="1" readingOrder="2"/>
    </xf>
    <xf numFmtId="0" fontId="5" fillId="0" borderId="5" xfId="0" applyFont="1" applyBorder="1" applyAlignment="1">
      <alignment horizontal="center" vertical="center" wrapText="1" readingOrder="2"/>
    </xf>
    <xf numFmtId="0" fontId="5" fillId="0" borderId="6" xfId="0" applyFont="1" applyBorder="1" applyAlignment="1">
      <alignment horizontal="center" vertical="center" wrapText="1" readingOrder="2"/>
    </xf>
    <xf numFmtId="0" fontId="6" fillId="3" borderId="3" xfId="0" applyFont="1" applyFill="1" applyBorder="1" applyAlignment="1">
      <alignment horizontal="center" vertical="center" readingOrder="1"/>
    </xf>
    <xf numFmtId="0" fontId="6" fillId="3" borderId="3" xfId="0" applyFont="1" applyFill="1" applyBorder="1" applyAlignment="1">
      <alignment horizontal="center" vertical="center" readingOrder="2"/>
    </xf>
    <xf numFmtId="0" fontId="7" fillId="3" borderId="1"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7" fillId="3" borderId="2" xfId="0" applyFont="1" applyFill="1" applyBorder="1" applyAlignment="1">
      <alignment horizontal="center" vertical="center" wrapText="1" readingOrder="2"/>
    </xf>
    <xf numFmtId="0" fontId="4" fillId="4" borderId="2" xfId="0" applyFont="1" applyFill="1" applyBorder="1" applyAlignment="1">
      <alignment horizontal="center" vertical="center" wrapText="1"/>
    </xf>
    <xf numFmtId="0" fontId="1" fillId="5" borderId="0" xfId="0" applyFont="1" applyFill="1"/>
    <xf numFmtId="0" fontId="2" fillId="2" borderId="0" xfId="0" applyFont="1" applyFill="1"/>
    <xf numFmtId="0" fontId="1" fillId="0" borderId="0" xfId="0" applyFont="1"/>
    <xf numFmtId="1" fontId="0" fillId="0" borderId="0" xfId="0" applyNumberFormat="1"/>
    <xf numFmtId="0" fontId="9" fillId="6" borderId="0" xfId="0" applyFont="1" applyFill="1" applyAlignment="1">
      <alignment horizontal="right" vertical="center"/>
    </xf>
    <xf numFmtId="0" fontId="10" fillId="0" borderId="0" xfId="0" applyFont="1" applyAlignment="1">
      <alignment horizontal="right" vertical="center"/>
    </xf>
    <xf numFmtId="0" fontId="11" fillId="0" borderId="0" xfId="0" applyFont="1" applyAlignment="1">
      <alignment horizontal="right" vertical="center"/>
    </xf>
    <xf numFmtId="0" fontId="1" fillId="7" borderId="0" xfId="0" applyFont="1" applyFill="1"/>
    <xf numFmtId="0" fontId="12" fillId="9" borderId="7" xfId="0" applyFont="1" applyFill="1" applyBorder="1"/>
    <xf numFmtId="0" fontId="12" fillId="8" borderId="7" xfId="0" applyFont="1" applyFill="1" applyBorder="1"/>
    <xf numFmtId="0" fontId="0" fillId="9" borderId="7" xfId="0" applyFill="1" applyBorder="1"/>
    <xf numFmtId="0" fontId="0" fillId="8" borderId="7" xfId="0" applyFill="1" applyBorder="1"/>
    <xf numFmtId="0" fontId="8" fillId="5" borderId="7" xfId="0" applyFont="1" applyFill="1" applyBorder="1"/>
    <xf numFmtId="0" fontId="0" fillId="0" borderId="7" xfId="0" applyBorder="1"/>
    <xf numFmtId="0" fontId="2" fillId="0" borderId="7" xfId="0" applyFont="1" applyBorder="1"/>
    <xf numFmtId="0" fontId="9" fillId="7" borderId="6" xfId="0" applyFont="1" applyFill="1" applyBorder="1" applyAlignment="1">
      <alignment horizontal="right" vertical="center"/>
    </xf>
    <xf numFmtId="0" fontId="10" fillId="7" borderId="3" xfId="0" applyFont="1" applyFill="1" applyBorder="1" applyAlignment="1">
      <alignment horizontal="righ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7" fillId="11" borderId="0" xfId="0" applyFont="1" applyFill="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21" fillId="0" borderId="0" xfId="0" applyFont="1" applyAlignment="1">
      <alignment vertical="center"/>
    </xf>
    <xf numFmtId="0" fontId="22" fillId="0" borderId="0" xfId="0" applyFont="1"/>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8" xfId="1" applyBorder="1" applyAlignment="1">
      <alignment horizontal="center" vertical="center"/>
    </xf>
    <xf numFmtId="14" fontId="18" fillId="0" borderId="0" xfId="0" applyNumberFormat="1" applyFont="1" applyAlignment="1">
      <alignment horizontal="center"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6" fillId="10" borderId="0" xfId="0" applyFont="1" applyFill="1" applyAlignment="1">
      <alignment horizontal="center" vertical="center"/>
    </xf>
    <xf numFmtId="0" fontId="20" fillId="12" borderId="10" xfId="2" applyFont="1" applyFill="1" applyBorder="1" applyAlignment="1">
      <alignment horizontal="right" vertical="top" wrapText="1" readingOrder="2"/>
    </xf>
    <xf numFmtId="0" fontId="20" fillId="12" borderId="11" xfId="2" applyFont="1" applyFill="1" applyBorder="1" applyAlignment="1">
      <alignment horizontal="right" vertical="top" wrapText="1" readingOrder="2"/>
    </xf>
    <xf numFmtId="0" fontId="0" fillId="5" borderId="7" xfId="0" applyFill="1" applyBorder="1"/>
    <xf numFmtId="0" fontId="5" fillId="5" borderId="12" xfId="0" applyFont="1" applyFill="1" applyBorder="1" applyAlignment="1">
      <alignment horizontal="center" vertical="center" wrapText="1" readingOrder="2"/>
    </xf>
    <xf numFmtId="0" fontId="0" fillId="0" borderId="13" xfId="0" applyBorder="1" applyAlignment="1"/>
  </cellXfs>
  <cellStyles count="3">
    <cellStyle name="Hyperlink" xfId="1" builtinId="8"/>
    <cellStyle name="Normal" xfId="0" builtinId="0"/>
    <cellStyle name="Normal 2" xfId="2" xr:uid="{D7DD0723-3BAC-4519-B42A-971E607326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ksuliman@economy.a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4DCB1-AC22-46C5-BA6F-2014FC843942}">
  <dimension ref="A1:D22"/>
  <sheetViews>
    <sheetView workbookViewId="0">
      <selection activeCell="C11" sqref="C11"/>
    </sheetView>
  </sheetViews>
  <sheetFormatPr defaultColWidth="8.7265625" defaultRowHeight="15.5"/>
  <cols>
    <col min="1" max="1" width="42.1796875" style="31" bestFit="1" customWidth="1"/>
    <col min="2" max="2" width="58.26953125" style="30" customWidth="1"/>
    <col min="3" max="3" width="65" style="30" bestFit="1" customWidth="1"/>
    <col min="4" max="4" width="25.26953125" style="30" bestFit="1" customWidth="1"/>
    <col min="5" max="16384" width="8.7265625" style="30"/>
  </cols>
  <sheetData>
    <row r="1" spans="1:4">
      <c r="A1" s="41"/>
      <c r="B1" s="41"/>
      <c r="C1" s="41"/>
      <c r="D1" s="41"/>
    </row>
    <row r="2" spans="1:4" ht="21">
      <c r="B2" s="42" t="s">
        <v>45</v>
      </c>
      <c r="C2" s="43"/>
    </row>
    <row r="3" spans="1:4" ht="21.5" thickBot="1">
      <c r="A3" s="44" t="s">
        <v>46</v>
      </c>
      <c r="B3" s="44"/>
      <c r="C3" s="44" t="s">
        <v>47</v>
      </c>
      <c r="D3" s="44"/>
    </row>
    <row r="4" spans="1:4" ht="20.5" thickBot="1">
      <c r="A4" s="32" t="s">
        <v>48</v>
      </c>
      <c r="B4" s="35" t="s">
        <v>80</v>
      </c>
      <c r="C4" s="45" t="s">
        <v>72</v>
      </c>
      <c r="D4" s="46"/>
    </row>
    <row r="5" spans="1:4" ht="20">
      <c r="A5" s="32" t="s">
        <v>49</v>
      </c>
      <c r="B5" s="35" t="s">
        <v>82</v>
      </c>
      <c r="C5" s="33" t="s">
        <v>73</v>
      </c>
      <c r="D5" s="32" t="s">
        <v>50</v>
      </c>
    </row>
    <row r="6" spans="1:4" ht="20">
      <c r="A6" s="32" t="s">
        <v>51</v>
      </c>
      <c r="B6" s="36" t="s">
        <v>81</v>
      </c>
      <c r="C6" s="33"/>
      <c r="D6" s="32" t="s">
        <v>52</v>
      </c>
    </row>
    <row r="7" spans="1:4" ht="20">
      <c r="A7" s="32" t="s">
        <v>53</v>
      </c>
      <c r="B7" t="s">
        <v>83</v>
      </c>
      <c r="C7" s="33"/>
      <c r="D7" s="32" t="s">
        <v>54</v>
      </c>
    </row>
    <row r="8" spans="1:4" ht="20">
      <c r="A8" s="32" t="s">
        <v>43</v>
      </c>
      <c r="B8" t="s">
        <v>84</v>
      </c>
      <c r="C8" s="34" t="s">
        <v>74</v>
      </c>
      <c r="D8" s="32" t="s">
        <v>55</v>
      </c>
    </row>
    <row r="9" spans="1:4" ht="21">
      <c r="A9" s="44" t="s">
        <v>56</v>
      </c>
      <c r="B9" s="44"/>
      <c r="C9" s="44" t="s">
        <v>57</v>
      </c>
      <c r="D9" s="44"/>
    </row>
    <row r="10" spans="1:4" ht="20">
      <c r="A10" s="32" t="s">
        <v>58</v>
      </c>
      <c r="B10" s="33" t="s">
        <v>59</v>
      </c>
      <c r="C10" s="33" t="s">
        <v>60</v>
      </c>
      <c r="D10" s="32" t="s">
        <v>61</v>
      </c>
    </row>
    <row r="11" spans="1:4" ht="20">
      <c r="A11" s="32" t="s">
        <v>62</v>
      </c>
      <c r="B11" s="33" t="s">
        <v>77</v>
      </c>
      <c r="C11" s="33" t="s">
        <v>78</v>
      </c>
      <c r="D11" s="32" t="s">
        <v>63</v>
      </c>
    </row>
    <row r="12" spans="1:4" ht="20">
      <c r="A12" s="32" t="s">
        <v>64</v>
      </c>
      <c r="B12" s="33" t="s">
        <v>79</v>
      </c>
      <c r="C12" s="33" t="s">
        <v>75</v>
      </c>
      <c r="D12" s="32" t="s">
        <v>65</v>
      </c>
    </row>
    <row r="13" spans="1:4" ht="20">
      <c r="A13" s="32" t="s">
        <v>66</v>
      </c>
      <c r="B13" s="37">
        <v>26131206</v>
      </c>
      <c r="C13" s="38"/>
      <c r="D13" s="32" t="s">
        <v>67</v>
      </c>
    </row>
    <row r="14" spans="1:4" ht="20">
      <c r="A14" s="32" t="s">
        <v>68</v>
      </c>
      <c r="B14" s="39" t="s">
        <v>76</v>
      </c>
      <c r="C14" s="38"/>
      <c r="D14" s="32" t="s">
        <v>69</v>
      </c>
    </row>
    <row r="15" spans="1:4" ht="20">
      <c r="A15" s="32" t="s">
        <v>70</v>
      </c>
      <c r="B15" s="40"/>
      <c r="C15" s="40"/>
      <c r="D15" s="32" t="s">
        <v>71</v>
      </c>
    </row>
    <row r="17" s="30" customFormat="1"/>
    <row r="18" s="30" customFormat="1"/>
    <row r="19" s="30" customFormat="1"/>
    <row r="20" s="30" customFormat="1"/>
    <row r="21" s="30" customFormat="1"/>
    <row r="22" s="30" customFormat="1"/>
  </sheetData>
  <mergeCells count="11">
    <mergeCell ref="B13:C13"/>
    <mergeCell ref="B14:C14"/>
    <mergeCell ref="B15:C15"/>
    <mergeCell ref="A1:B1"/>
    <mergeCell ref="C1:D1"/>
    <mergeCell ref="B2:C2"/>
    <mergeCell ref="A3:B3"/>
    <mergeCell ref="C3:D3"/>
    <mergeCell ref="A9:B9"/>
    <mergeCell ref="C9:D9"/>
    <mergeCell ref="C4:D4"/>
  </mergeCells>
  <hyperlinks>
    <hyperlink ref="B14" r:id="rId1" xr:uid="{A4E11BC4-FE4B-4259-91BA-93FB4E1434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abSelected="1" topLeftCell="A5" workbookViewId="0">
      <selection activeCell="K27" sqref="K27"/>
    </sheetView>
  </sheetViews>
  <sheetFormatPr defaultRowHeight="14.5"/>
  <sheetData>
    <row r="1" spans="1:10">
      <c r="A1" s="1" t="s">
        <v>0</v>
      </c>
      <c r="B1" s="1" t="s">
        <v>1</v>
      </c>
      <c r="C1" s="1" t="s">
        <v>2</v>
      </c>
      <c r="D1" s="1" t="s">
        <v>3</v>
      </c>
      <c r="E1" s="1" t="s">
        <v>4</v>
      </c>
      <c r="F1" s="1" t="s">
        <v>5</v>
      </c>
      <c r="G1" s="1" t="s">
        <v>6</v>
      </c>
      <c r="H1" s="1" t="s">
        <v>7</v>
      </c>
      <c r="I1" s="1" t="s">
        <v>8</v>
      </c>
      <c r="J1" s="1" t="s">
        <v>9</v>
      </c>
    </row>
    <row r="2" spans="1:10">
      <c r="A2" s="14">
        <v>2010</v>
      </c>
      <c r="B2" s="15">
        <f>SUM(C2:J2)</f>
        <v>3496</v>
      </c>
      <c r="C2">
        <v>945</v>
      </c>
      <c r="D2">
        <v>1645</v>
      </c>
      <c r="E2">
        <v>147</v>
      </c>
      <c r="F2">
        <v>175</v>
      </c>
      <c r="G2">
        <v>368</v>
      </c>
      <c r="H2">
        <v>36</v>
      </c>
      <c r="I2">
        <v>37</v>
      </c>
      <c r="J2">
        <v>143</v>
      </c>
    </row>
    <row r="3" spans="1:10">
      <c r="A3" s="14">
        <v>2011</v>
      </c>
      <c r="B3" s="15">
        <f>SUM(C3:J3)</f>
        <v>6995</v>
      </c>
      <c r="C3">
        <v>2284</v>
      </c>
      <c r="D3">
        <v>2290</v>
      </c>
      <c r="E3">
        <v>415</v>
      </c>
      <c r="F3">
        <v>351</v>
      </c>
      <c r="G3">
        <v>207</v>
      </c>
      <c r="H3">
        <v>465</v>
      </c>
      <c r="I3">
        <v>213</v>
      </c>
      <c r="J3">
        <v>770</v>
      </c>
    </row>
    <row r="4" spans="1:10">
      <c r="A4" s="14">
        <v>2012</v>
      </c>
      <c r="B4" s="15">
        <f t="shared" ref="B4:B13" si="0">SUM(C4:J4)</f>
        <v>11929</v>
      </c>
      <c r="C4">
        <v>1969</v>
      </c>
      <c r="D4">
        <v>5329</v>
      </c>
      <c r="E4">
        <v>618</v>
      </c>
      <c r="F4">
        <v>420</v>
      </c>
      <c r="G4">
        <v>116</v>
      </c>
      <c r="H4">
        <v>332</v>
      </c>
      <c r="I4">
        <v>38</v>
      </c>
      <c r="J4">
        <v>3107</v>
      </c>
    </row>
    <row r="5" spans="1:10">
      <c r="A5" s="14">
        <v>2013</v>
      </c>
      <c r="B5" s="15">
        <f t="shared" si="0"/>
        <v>13265</v>
      </c>
      <c r="C5">
        <v>2679</v>
      </c>
      <c r="D5">
        <v>3515</v>
      </c>
      <c r="E5">
        <v>805</v>
      </c>
      <c r="F5">
        <v>728</v>
      </c>
      <c r="G5">
        <v>251</v>
      </c>
      <c r="H5">
        <v>497</v>
      </c>
      <c r="I5">
        <v>53</v>
      </c>
      <c r="J5">
        <v>4737</v>
      </c>
    </row>
    <row r="6" spans="1:10">
      <c r="A6" s="14">
        <v>2014</v>
      </c>
      <c r="B6" s="15">
        <f t="shared" si="0"/>
        <v>16441</v>
      </c>
      <c r="C6">
        <v>3652</v>
      </c>
      <c r="D6">
        <v>3851</v>
      </c>
      <c r="E6">
        <v>904</v>
      </c>
      <c r="F6">
        <v>903</v>
      </c>
      <c r="G6">
        <v>237</v>
      </c>
      <c r="H6">
        <v>655</v>
      </c>
      <c r="I6">
        <v>113</v>
      </c>
      <c r="J6">
        <v>6126</v>
      </c>
    </row>
    <row r="7" spans="1:10">
      <c r="A7" s="14">
        <v>2015</v>
      </c>
      <c r="B7" s="15">
        <f t="shared" si="0"/>
        <v>17845</v>
      </c>
      <c r="C7" s="16">
        <v>3927</v>
      </c>
      <c r="D7" s="16">
        <v>2265</v>
      </c>
      <c r="E7" s="16">
        <v>1673</v>
      </c>
      <c r="F7" s="16">
        <v>1580</v>
      </c>
      <c r="G7" s="16">
        <v>440</v>
      </c>
      <c r="H7" s="16">
        <v>582</v>
      </c>
      <c r="I7" s="16">
        <v>219</v>
      </c>
      <c r="J7" s="16">
        <v>7159</v>
      </c>
    </row>
    <row r="8" spans="1:10">
      <c r="A8" s="14">
        <v>2016</v>
      </c>
      <c r="B8" s="15">
        <f t="shared" si="0"/>
        <v>20077</v>
      </c>
      <c r="C8" s="16">
        <v>5411</v>
      </c>
      <c r="D8" s="16">
        <v>2104</v>
      </c>
      <c r="E8" s="16">
        <v>1781</v>
      </c>
      <c r="F8" s="16">
        <v>2004</v>
      </c>
      <c r="G8" s="16">
        <v>605</v>
      </c>
      <c r="H8" s="16">
        <v>761</v>
      </c>
      <c r="I8" s="16">
        <v>352</v>
      </c>
      <c r="J8" s="16">
        <v>7059</v>
      </c>
    </row>
    <row r="9" spans="1:10">
      <c r="A9" s="14">
        <v>2017</v>
      </c>
      <c r="B9" s="15">
        <f t="shared" si="0"/>
        <v>16945</v>
      </c>
      <c r="C9">
        <v>4216</v>
      </c>
      <c r="D9">
        <v>2063</v>
      </c>
      <c r="E9">
        <v>1562</v>
      </c>
      <c r="F9">
        <v>1009</v>
      </c>
      <c r="G9">
        <v>516</v>
      </c>
      <c r="H9">
        <v>1185</v>
      </c>
      <c r="I9">
        <v>420</v>
      </c>
      <c r="J9">
        <v>5974</v>
      </c>
    </row>
    <row r="10" spans="1:10">
      <c r="A10" s="14">
        <v>2018</v>
      </c>
      <c r="B10" s="15">
        <f t="shared" si="0"/>
        <v>18514</v>
      </c>
      <c r="C10">
        <v>3063</v>
      </c>
      <c r="D10">
        <v>4142</v>
      </c>
      <c r="E10">
        <v>1626</v>
      </c>
      <c r="F10">
        <v>904</v>
      </c>
      <c r="G10">
        <v>612</v>
      </c>
      <c r="H10">
        <v>1337</v>
      </c>
      <c r="I10">
        <v>208</v>
      </c>
      <c r="J10">
        <v>6622</v>
      </c>
    </row>
    <row r="11" spans="1:10">
      <c r="A11" s="14">
        <v>2019</v>
      </c>
      <c r="B11" s="15">
        <f t="shared" si="0"/>
        <v>11638</v>
      </c>
      <c r="C11">
        <v>2086</v>
      </c>
      <c r="D11">
        <v>1362</v>
      </c>
      <c r="E11">
        <v>1304</v>
      </c>
      <c r="F11">
        <v>571</v>
      </c>
      <c r="G11">
        <v>559</v>
      </c>
      <c r="H11">
        <v>1263</v>
      </c>
      <c r="I11">
        <v>29</v>
      </c>
      <c r="J11">
        <v>4464</v>
      </c>
    </row>
    <row r="12" spans="1:10">
      <c r="A12" s="14">
        <v>2020</v>
      </c>
      <c r="B12" s="15">
        <f t="shared" si="0"/>
        <v>14990</v>
      </c>
      <c r="C12">
        <v>1224</v>
      </c>
      <c r="D12">
        <v>4528</v>
      </c>
      <c r="E12">
        <v>1141</v>
      </c>
      <c r="F12">
        <v>469</v>
      </c>
      <c r="G12">
        <v>922</v>
      </c>
      <c r="H12">
        <v>1107</v>
      </c>
      <c r="I12">
        <v>6</v>
      </c>
      <c r="J12">
        <v>5593</v>
      </c>
    </row>
    <row r="13" spans="1:10">
      <c r="A13" s="14">
        <v>2021</v>
      </c>
      <c r="B13" s="15">
        <f t="shared" si="0"/>
        <v>4718</v>
      </c>
      <c r="C13">
        <v>1072</v>
      </c>
      <c r="D13">
        <v>713</v>
      </c>
      <c r="E13">
        <v>458</v>
      </c>
      <c r="F13">
        <v>154</v>
      </c>
      <c r="G13">
        <v>354</v>
      </c>
      <c r="H13">
        <v>249</v>
      </c>
      <c r="I13">
        <v>19</v>
      </c>
      <c r="J13">
        <v>1699</v>
      </c>
    </row>
    <row r="14" spans="1:10">
      <c r="A14" s="17">
        <v>2022</v>
      </c>
      <c r="B14" s="18">
        <v>3313</v>
      </c>
      <c r="C14" s="19">
        <v>848</v>
      </c>
      <c r="D14" s="19">
        <v>672</v>
      </c>
      <c r="E14" s="19">
        <v>254</v>
      </c>
      <c r="F14" s="19">
        <v>85</v>
      </c>
      <c r="G14" s="19">
        <v>127</v>
      </c>
      <c r="H14" s="19">
        <v>186</v>
      </c>
      <c r="I14" s="19">
        <v>26</v>
      </c>
      <c r="J14" s="19">
        <v>1115</v>
      </c>
    </row>
    <row r="15" spans="1:10" ht="15" thickBot="1">
      <c r="A15" s="28">
        <v>2023</v>
      </c>
      <c r="B15" s="29">
        <v>2943</v>
      </c>
      <c r="C15" s="29">
        <v>792</v>
      </c>
      <c r="D15" s="29">
        <v>74</v>
      </c>
      <c r="E15" s="29">
        <v>244</v>
      </c>
      <c r="F15" s="29">
        <v>239</v>
      </c>
      <c r="G15" s="29">
        <v>15</v>
      </c>
      <c r="H15" s="29">
        <v>234</v>
      </c>
      <c r="I15" s="29">
        <v>147</v>
      </c>
      <c r="J15" s="29">
        <v>1197</v>
      </c>
    </row>
    <row r="16" spans="1:10" ht="18" hidden="1" thickBot="1">
      <c r="A16" s="5">
        <v>281</v>
      </c>
      <c r="B16" s="5">
        <v>688</v>
      </c>
      <c r="C16" s="5">
        <v>487</v>
      </c>
      <c r="D16" s="5">
        <v>480</v>
      </c>
      <c r="E16" s="5">
        <v>518</v>
      </c>
      <c r="F16" s="5">
        <v>302</v>
      </c>
      <c r="G16">
        <f>SUM(A16:F16)</f>
        <v>2756</v>
      </c>
      <c r="H16">
        <f>SUM(F16:G16)</f>
        <v>3058</v>
      </c>
    </row>
    <row r="17" spans="1:9" ht="18" hidden="1" thickBot="1">
      <c r="A17" s="6">
        <v>270</v>
      </c>
      <c r="B17" s="6">
        <v>672</v>
      </c>
      <c r="C17" s="6">
        <v>499</v>
      </c>
      <c r="D17" s="6">
        <v>485</v>
      </c>
      <c r="E17" s="6">
        <v>428</v>
      </c>
      <c r="F17" s="6">
        <v>430</v>
      </c>
      <c r="G17">
        <f t="shared" ref="G17:G23" si="1">SUM(A17:F17)</f>
        <v>2784</v>
      </c>
      <c r="H17">
        <f t="shared" ref="H17:H23" si="2">SUM(F17:G17)</f>
        <v>3214</v>
      </c>
    </row>
    <row r="18" spans="1:9" ht="18" hidden="1" thickBot="1">
      <c r="A18" s="6">
        <v>163</v>
      </c>
      <c r="B18" s="6">
        <v>329</v>
      </c>
      <c r="C18" s="6">
        <v>219</v>
      </c>
      <c r="D18" s="6">
        <v>220</v>
      </c>
      <c r="E18" s="6">
        <v>214</v>
      </c>
      <c r="F18" s="6">
        <v>189</v>
      </c>
      <c r="G18">
        <f t="shared" si="1"/>
        <v>1334</v>
      </c>
      <c r="H18">
        <f t="shared" si="2"/>
        <v>1523</v>
      </c>
    </row>
    <row r="19" spans="1:9" ht="18" hidden="1" thickBot="1">
      <c r="A19" s="6">
        <v>76</v>
      </c>
      <c r="B19" s="6">
        <v>119</v>
      </c>
      <c r="C19" s="6">
        <v>131</v>
      </c>
      <c r="D19" s="6">
        <v>135</v>
      </c>
      <c r="E19" s="6">
        <v>102</v>
      </c>
      <c r="F19" s="6">
        <v>114</v>
      </c>
      <c r="G19">
        <f t="shared" si="1"/>
        <v>677</v>
      </c>
      <c r="H19">
        <f t="shared" si="2"/>
        <v>791</v>
      </c>
    </row>
    <row r="20" spans="1:9" ht="18" hidden="1" thickBot="1">
      <c r="A20" s="6">
        <v>52</v>
      </c>
      <c r="B20" s="6">
        <v>143</v>
      </c>
      <c r="C20" s="6">
        <v>84</v>
      </c>
      <c r="D20" s="6">
        <v>90</v>
      </c>
      <c r="E20" s="6">
        <v>115</v>
      </c>
      <c r="F20" s="6">
        <v>59</v>
      </c>
      <c r="G20">
        <f t="shared" si="1"/>
        <v>543</v>
      </c>
      <c r="H20">
        <f t="shared" si="2"/>
        <v>602</v>
      </c>
    </row>
    <row r="21" spans="1:9" ht="18" hidden="1" thickBot="1">
      <c r="A21" s="6">
        <v>51</v>
      </c>
      <c r="B21" s="6">
        <v>89</v>
      </c>
      <c r="C21" s="6">
        <v>65</v>
      </c>
      <c r="D21" s="6">
        <v>66</v>
      </c>
      <c r="E21" s="6">
        <v>69</v>
      </c>
      <c r="F21" s="6">
        <v>49</v>
      </c>
      <c r="G21">
        <f t="shared" si="1"/>
        <v>389</v>
      </c>
      <c r="H21">
        <f t="shared" si="2"/>
        <v>438</v>
      </c>
    </row>
    <row r="22" spans="1:9" ht="18" hidden="1" thickBot="1">
      <c r="A22" s="6">
        <v>6</v>
      </c>
      <c r="B22" s="6">
        <v>15</v>
      </c>
      <c r="C22" s="6">
        <v>7</v>
      </c>
      <c r="D22" s="6">
        <v>9</v>
      </c>
      <c r="E22" s="6">
        <v>10</v>
      </c>
      <c r="F22" s="6">
        <v>10</v>
      </c>
      <c r="G22">
        <f t="shared" si="1"/>
        <v>57</v>
      </c>
      <c r="H22">
        <f t="shared" si="2"/>
        <v>67</v>
      </c>
    </row>
    <row r="23" spans="1:9" ht="18" hidden="1" thickBot="1">
      <c r="A23" s="6">
        <v>90</v>
      </c>
      <c r="B23" s="6">
        <v>276</v>
      </c>
      <c r="C23" s="6">
        <v>192</v>
      </c>
      <c r="D23" s="6">
        <v>205</v>
      </c>
      <c r="E23" s="6">
        <v>204</v>
      </c>
      <c r="F23" s="6">
        <v>125</v>
      </c>
      <c r="G23">
        <f t="shared" si="1"/>
        <v>1092</v>
      </c>
      <c r="H23">
        <f t="shared" si="2"/>
        <v>1217</v>
      </c>
    </row>
    <row r="24" spans="1:9" hidden="1">
      <c r="G24">
        <f>SUM(G16:G23)</f>
        <v>9632</v>
      </c>
      <c r="H24">
        <f>SUM(H16:H23)</f>
        <v>10910</v>
      </c>
      <c r="I24">
        <f>SUM(G24:H24)</f>
        <v>20542</v>
      </c>
    </row>
    <row r="25" spans="1:9">
      <c r="A25" s="48">
        <v>2024</v>
      </c>
      <c r="B25" s="47" t="s">
        <v>85</v>
      </c>
      <c r="C25" s="47" t="s">
        <v>86</v>
      </c>
      <c r="D25" s="47" t="s">
        <v>87</v>
      </c>
      <c r="E25" s="47" t="s">
        <v>88</v>
      </c>
      <c r="F25" s="26"/>
    </row>
    <row r="26" spans="1:9">
      <c r="A26" s="49"/>
      <c r="B26" s="26">
        <v>98</v>
      </c>
      <c r="C26" s="26">
        <v>485</v>
      </c>
      <c r="D26" s="26">
        <v>649</v>
      </c>
      <c r="E26" s="26">
        <v>659</v>
      </c>
      <c r="F26" s="26"/>
    </row>
    <row r="27" spans="1:9">
      <c r="A27" s="26"/>
      <c r="B27" s="26"/>
      <c r="C27" s="26"/>
      <c r="D27" s="26"/>
      <c r="E27" s="26"/>
      <c r="F27" s="26"/>
    </row>
    <row r="28" spans="1:9">
      <c r="A28" s="26"/>
      <c r="B28" s="26"/>
      <c r="C28" s="26"/>
      <c r="D28" s="26"/>
      <c r="E28" s="26"/>
      <c r="F28" s="26"/>
    </row>
    <row r="29" spans="1:9">
      <c r="A29" s="26"/>
      <c r="B29" s="26"/>
      <c r="C29" s="26"/>
      <c r="D29" s="26"/>
      <c r="E29" s="26"/>
      <c r="F29" s="26"/>
    </row>
  </sheetData>
  <mergeCells count="1">
    <mergeCell ref="A25:A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workbookViewId="0">
      <selection activeCell="M47" sqref="M47"/>
    </sheetView>
  </sheetViews>
  <sheetFormatPr defaultRowHeight="14.5"/>
  <cols>
    <col min="4" max="4" width="12.1796875" bestFit="1" customWidth="1"/>
  </cols>
  <sheetData>
    <row r="1" spans="1:15">
      <c r="A1" s="13" t="s">
        <v>10</v>
      </c>
      <c r="B1" s="13">
        <v>2010</v>
      </c>
      <c r="C1" s="13">
        <v>2011</v>
      </c>
      <c r="D1" s="13">
        <v>2012</v>
      </c>
      <c r="E1" s="13">
        <v>2013</v>
      </c>
      <c r="F1" s="13">
        <v>2014</v>
      </c>
      <c r="G1" s="13">
        <v>2015</v>
      </c>
      <c r="H1" s="13">
        <v>2016</v>
      </c>
      <c r="I1" s="13">
        <v>2017</v>
      </c>
      <c r="J1" s="13">
        <v>2018</v>
      </c>
      <c r="K1" s="13">
        <v>2019</v>
      </c>
      <c r="L1" s="13">
        <v>2020</v>
      </c>
      <c r="M1" s="13">
        <v>2021</v>
      </c>
      <c r="N1" s="20">
        <v>2022</v>
      </c>
      <c r="O1" s="20">
        <v>2023</v>
      </c>
    </row>
    <row r="2" spans="1:15">
      <c r="A2" s="25" t="s">
        <v>11</v>
      </c>
      <c r="B2" s="26" t="s">
        <v>19</v>
      </c>
      <c r="C2" s="26" t="s">
        <v>19</v>
      </c>
      <c r="D2" s="26">
        <v>3618</v>
      </c>
      <c r="E2" s="26">
        <f>C13</f>
        <v>3258</v>
      </c>
      <c r="F2" s="26" t="s">
        <v>19</v>
      </c>
      <c r="G2" s="26" t="s">
        <v>19</v>
      </c>
      <c r="H2" s="26" t="s">
        <v>19</v>
      </c>
      <c r="I2" s="26">
        <v>7688</v>
      </c>
      <c r="J2" s="26">
        <v>9149</v>
      </c>
      <c r="K2" s="26">
        <v>4294</v>
      </c>
      <c r="L2" s="26">
        <v>5394</v>
      </c>
      <c r="M2" s="26">
        <v>1690</v>
      </c>
      <c r="N2" s="21">
        <v>725</v>
      </c>
      <c r="O2" s="22">
        <v>376</v>
      </c>
    </row>
    <row r="3" spans="1:15">
      <c r="A3" s="25" t="s">
        <v>12</v>
      </c>
      <c r="B3" s="26" t="s">
        <v>19</v>
      </c>
      <c r="C3" s="26" t="s">
        <v>19</v>
      </c>
      <c r="D3" s="26">
        <v>2742</v>
      </c>
      <c r="E3" s="26">
        <f>C14</f>
        <v>1599</v>
      </c>
      <c r="F3" s="26" t="s">
        <v>19</v>
      </c>
      <c r="G3" s="26" t="s">
        <v>19</v>
      </c>
      <c r="H3" s="26" t="s">
        <v>19</v>
      </c>
      <c r="I3" s="27" t="s">
        <v>21</v>
      </c>
      <c r="J3" s="27" t="s">
        <v>21</v>
      </c>
      <c r="K3" s="27" t="s">
        <v>21</v>
      </c>
      <c r="L3" s="27" t="s">
        <v>21</v>
      </c>
      <c r="M3" s="26">
        <v>0</v>
      </c>
      <c r="N3" s="23" t="s">
        <v>19</v>
      </c>
      <c r="O3" s="24" t="s">
        <v>19</v>
      </c>
    </row>
    <row r="4" spans="1:15">
      <c r="A4" s="25" t="s">
        <v>13</v>
      </c>
      <c r="B4" s="26" t="s">
        <v>19</v>
      </c>
      <c r="C4" s="26" t="s">
        <v>19</v>
      </c>
      <c r="D4" s="26">
        <v>1787</v>
      </c>
      <c r="E4" s="26">
        <f>C15</f>
        <v>2217</v>
      </c>
      <c r="F4" s="26" t="s">
        <v>19</v>
      </c>
      <c r="G4" s="26" t="s">
        <v>19</v>
      </c>
      <c r="H4" s="26" t="s">
        <v>19</v>
      </c>
      <c r="I4" s="26">
        <v>2914</v>
      </c>
      <c r="J4" s="26">
        <v>2986</v>
      </c>
      <c r="K4" s="26">
        <v>2142</v>
      </c>
      <c r="L4" s="26">
        <v>3477</v>
      </c>
      <c r="M4" s="26">
        <v>1035</v>
      </c>
      <c r="N4" s="21">
        <v>1160</v>
      </c>
      <c r="O4" s="22">
        <v>1511</v>
      </c>
    </row>
    <row r="5" spans="1:15">
      <c r="A5" s="25" t="s">
        <v>14</v>
      </c>
      <c r="B5" s="26" t="s">
        <v>19</v>
      </c>
      <c r="C5" s="26" t="s">
        <v>19</v>
      </c>
      <c r="D5" s="26">
        <v>731</v>
      </c>
      <c r="E5" s="26">
        <f>C16</f>
        <v>634</v>
      </c>
      <c r="F5" s="26" t="s">
        <v>19</v>
      </c>
      <c r="G5" s="26" t="s">
        <v>19</v>
      </c>
      <c r="H5" s="26" t="s">
        <v>19</v>
      </c>
      <c r="I5" s="26">
        <v>2335</v>
      </c>
      <c r="J5" s="26">
        <v>1404</v>
      </c>
      <c r="K5" s="26">
        <v>1191</v>
      </c>
      <c r="L5" s="26">
        <v>1883</v>
      </c>
      <c r="M5" s="26">
        <v>662</v>
      </c>
      <c r="N5" s="21">
        <v>614</v>
      </c>
      <c r="O5" s="24">
        <v>529</v>
      </c>
    </row>
    <row r="6" spans="1:15">
      <c r="A6" s="25" t="s">
        <v>15</v>
      </c>
      <c r="B6" s="26" t="s">
        <v>19</v>
      </c>
      <c r="C6" s="26" t="s">
        <v>19</v>
      </c>
      <c r="D6" s="26">
        <v>696</v>
      </c>
      <c r="E6" s="26">
        <v>157</v>
      </c>
      <c r="F6" s="26" t="s">
        <v>19</v>
      </c>
      <c r="G6" s="26" t="s">
        <v>19</v>
      </c>
      <c r="H6" s="26" t="s">
        <v>19</v>
      </c>
      <c r="I6" s="26">
        <v>1259</v>
      </c>
      <c r="J6" s="26">
        <v>1914</v>
      </c>
      <c r="K6" s="26">
        <v>1011</v>
      </c>
      <c r="L6" s="26">
        <v>1356</v>
      </c>
      <c r="M6" s="26">
        <v>546</v>
      </c>
      <c r="N6" s="21">
        <v>499</v>
      </c>
      <c r="O6" s="24">
        <v>408</v>
      </c>
    </row>
    <row r="7" spans="1:15">
      <c r="A7" s="25" t="s">
        <v>16</v>
      </c>
      <c r="B7" s="26" t="s">
        <v>19</v>
      </c>
      <c r="C7" s="26" t="s">
        <v>19</v>
      </c>
      <c r="D7" s="26">
        <v>639</v>
      </c>
      <c r="E7" s="26">
        <f>C18</f>
        <v>3542</v>
      </c>
      <c r="F7" s="26" t="s">
        <v>19</v>
      </c>
      <c r="G7" s="26" t="s">
        <v>19</v>
      </c>
      <c r="H7" s="26" t="s">
        <v>19</v>
      </c>
      <c r="I7" s="26">
        <v>1419</v>
      </c>
      <c r="J7" s="26">
        <v>1174</v>
      </c>
      <c r="K7" s="26">
        <v>1013</v>
      </c>
      <c r="L7" s="26">
        <v>162</v>
      </c>
      <c r="M7" s="26">
        <v>0</v>
      </c>
      <c r="N7" s="23" t="s">
        <v>19</v>
      </c>
      <c r="O7" s="24" t="s">
        <v>19</v>
      </c>
    </row>
    <row r="8" spans="1:15">
      <c r="A8" s="25" t="s">
        <v>17</v>
      </c>
      <c r="B8" s="26" t="s">
        <v>19</v>
      </c>
      <c r="C8" s="26" t="s">
        <v>19</v>
      </c>
      <c r="D8" s="26">
        <v>137</v>
      </c>
      <c r="E8" s="26">
        <f>C19</f>
        <v>790</v>
      </c>
      <c r="F8" s="26" t="s">
        <v>19</v>
      </c>
      <c r="G8" s="26" t="s">
        <v>19</v>
      </c>
      <c r="H8" s="26" t="s">
        <v>19</v>
      </c>
      <c r="I8" s="26">
        <v>1070</v>
      </c>
      <c r="J8" s="26">
        <v>295</v>
      </c>
      <c r="K8" s="26">
        <v>144</v>
      </c>
      <c r="L8" s="26">
        <v>243</v>
      </c>
      <c r="M8" s="26">
        <v>88</v>
      </c>
      <c r="N8" s="21">
        <v>72</v>
      </c>
      <c r="O8" s="24">
        <v>83</v>
      </c>
    </row>
    <row r="9" spans="1:15">
      <c r="A9" s="25" t="s">
        <v>18</v>
      </c>
      <c r="B9" s="26" t="s">
        <v>19</v>
      </c>
      <c r="C9" s="26" t="s">
        <v>19</v>
      </c>
      <c r="D9" s="26">
        <v>1579</v>
      </c>
      <c r="E9" s="26">
        <f>C20</f>
        <v>1068</v>
      </c>
      <c r="F9" s="26" t="s">
        <v>19</v>
      </c>
      <c r="G9" s="26" t="s">
        <v>19</v>
      </c>
      <c r="H9" s="26" t="s">
        <v>19</v>
      </c>
      <c r="I9" s="26">
        <v>260</v>
      </c>
      <c r="J9" s="26">
        <v>1592</v>
      </c>
      <c r="K9" s="26">
        <v>1843</v>
      </c>
      <c r="L9" s="26">
        <v>2475</v>
      </c>
      <c r="M9" s="26">
        <v>705</v>
      </c>
      <c r="N9" s="21">
        <v>243</v>
      </c>
      <c r="O9" s="24">
        <v>36</v>
      </c>
    </row>
    <row r="10" spans="1:15">
      <c r="A10" s="25" t="s">
        <v>20</v>
      </c>
      <c r="B10" s="26" t="s">
        <v>19</v>
      </c>
      <c r="C10" s="26" t="s">
        <v>19</v>
      </c>
      <c r="D10" s="26">
        <f>SUM(D2:D9)</f>
        <v>11929</v>
      </c>
      <c r="E10" s="26">
        <f>SUM(E2:E9)</f>
        <v>13265</v>
      </c>
      <c r="F10" s="26" t="s">
        <v>19</v>
      </c>
      <c r="G10" s="26" t="s">
        <v>19</v>
      </c>
      <c r="H10" s="26" t="s">
        <v>19</v>
      </c>
      <c r="I10" s="26">
        <v>16945</v>
      </c>
      <c r="J10" s="26">
        <f>SUM(J2:J9)</f>
        <v>18514</v>
      </c>
      <c r="K10" s="26">
        <f>SUM(K2:K9)</f>
        <v>11638</v>
      </c>
      <c r="L10" s="26">
        <f>SUM(L2:L9)</f>
        <v>14990</v>
      </c>
      <c r="M10" s="26">
        <v>4727</v>
      </c>
      <c r="N10" s="23">
        <v>3313</v>
      </c>
      <c r="O10" s="24">
        <v>2943</v>
      </c>
    </row>
    <row r="13" spans="1:15" ht="15" hidden="1" thickBot="1">
      <c r="A13" s="2">
        <v>3295</v>
      </c>
      <c r="B13" s="2">
        <v>37</v>
      </c>
      <c r="C13">
        <f t="shared" ref="C13:C20" si="0">A13-B13</f>
        <v>3258</v>
      </c>
    </row>
    <row r="14" spans="1:15" ht="15" hidden="1" thickBot="1">
      <c r="A14" s="2">
        <v>1618</v>
      </c>
      <c r="B14" s="2">
        <v>19</v>
      </c>
      <c r="C14">
        <f t="shared" si="0"/>
        <v>1599</v>
      </c>
    </row>
    <row r="15" spans="1:15" ht="15" hidden="1" thickBot="1">
      <c r="A15" s="2">
        <v>2229</v>
      </c>
      <c r="B15" s="2">
        <v>12</v>
      </c>
      <c r="C15">
        <f t="shared" si="0"/>
        <v>2217</v>
      </c>
    </row>
    <row r="16" spans="1:15" ht="15" hidden="1" thickBot="1">
      <c r="A16" s="2">
        <v>637</v>
      </c>
      <c r="B16" s="2">
        <v>3</v>
      </c>
      <c r="C16">
        <f t="shared" si="0"/>
        <v>634</v>
      </c>
    </row>
    <row r="17" spans="1:13" ht="15" hidden="1" thickBot="1">
      <c r="A17" s="2">
        <v>134</v>
      </c>
      <c r="B17" s="2">
        <v>0</v>
      </c>
      <c r="C17">
        <f t="shared" si="0"/>
        <v>134</v>
      </c>
    </row>
    <row r="18" spans="1:13" ht="15" hidden="1" thickBot="1">
      <c r="A18" s="2">
        <v>3580</v>
      </c>
      <c r="B18" s="2">
        <v>38</v>
      </c>
      <c r="C18">
        <f t="shared" si="0"/>
        <v>3542</v>
      </c>
    </row>
    <row r="19" spans="1:13" ht="15" hidden="1" thickBot="1">
      <c r="A19" s="2">
        <v>797</v>
      </c>
      <c r="B19" s="2">
        <v>7</v>
      </c>
      <c r="C19">
        <f t="shared" si="0"/>
        <v>790</v>
      </c>
    </row>
    <row r="20" spans="1:13" ht="15" hidden="1" thickBot="1">
      <c r="A20" s="2">
        <v>1071</v>
      </c>
      <c r="B20" s="2">
        <v>3</v>
      </c>
      <c r="C20">
        <f t="shared" si="0"/>
        <v>1068</v>
      </c>
    </row>
    <row r="23" spans="1:13" ht="18" hidden="1" thickBot="1">
      <c r="B23" s="3">
        <v>1086</v>
      </c>
      <c r="C23" s="3">
        <v>1416</v>
      </c>
      <c r="D23">
        <f>SUM(B23:C23)</f>
        <v>2502</v>
      </c>
    </row>
    <row r="24" spans="1:13" ht="18" hidden="1" thickBot="1">
      <c r="B24" s="3">
        <v>1107</v>
      </c>
      <c r="C24" s="3">
        <v>1107</v>
      </c>
      <c r="D24">
        <f t="shared" ref="D24:D30" si="1">SUM(B24:C24)</f>
        <v>2214</v>
      </c>
    </row>
    <row r="25" spans="1:13" ht="18" hidden="1" thickBot="1">
      <c r="B25" s="3">
        <v>450</v>
      </c>
      <c r="C25" s="3">
        <v>669</v>
      </c>
      <c r="D25">
        <f t="shared" si="1"/>
        <v>1119</v>
      </c>
    </row>
    <row r="26" spans="1:13" ht="18" hidden="1" thickBot="1">
      <c r="B26" s="3">
        <v>307</v>
      </c>
      <c r="C26" s="3">
        <v>281</v>
      </c>
      <c r="D26">
        <f t="shared" si="1"/>
        <v>588</v>
      </c>
    </row>
    <row r="27" spans="1:13" ht="18" hidden="1" thickBot="1">
      <c r="B27" s="3">
        <v>197</v>
      </c>
      <c r="C27" s="3">
        <v>269</v>
      </c>
      <c r="D27">
        <f t="shared" si="1"/>
        <v>466</v>
      </c>
    </row>
    <row r="28" spans="1:13" ht="18" hidden="1" thickBot="1">
      <c r="B28" s="3">
        <v>113</v>
      </c>
      <c r="C28" s="3">
        <v>209</v>
      </c>
      <c r="D28">
        <f t="shared" si="1"/>
        <v>322</v>
      </c>
    </row>
    <row r="29" spans="1:13" ht="18" hidden="1" thickBot="1">
      <c r="B29" s="3">
        <v>37</v>
      </c>
      <c r="C29" s="3">
        <v>29</v>
      </c>
      <c r="D29">
        <f t="shared" si="1"/>
        <v>66</v>
      </c>
    </row>
    <row r="30" spans="1:13" ht="18" hidden="1" thickBot="1">
      <c r="B30" s="3">
        <v>412</v>
      </c>
      <c r="C30" s="4">
        <v>1316</v>
      </c>
      <c r="D30">
        <f t="shared" si="1"/>
        <v>1728</v>
      </c>
    </row>
    <row r="31" spans="1:13" ht="15.75" hidden="1" customHeight="1" thickBot="1">
      <c r="A31" s="7">
        <v>816</v>
      </c>
      <c r="B31" s="8">
        <v>582</v>
      </c>
      <c r="C31" s="8">
        <v>733</v>
      </c>
      <c r="D31" s="7">
        <v>679</v>
      </c>
      <c r="E31" s="7">
        <v>721</v>
      </c>
      <c r="F31" s="7">
        <v>721</v>
      </c>
      <c r="G31" s="7">
        <v>610</v>
      </c>
      <c r="H31" s="7">
        <v>571</v>
      </c>
      <c r="I31" s="7">
        <v>551</v>
      </c>
      <c r="J31" s="7">
        <v>571</v>
      </c>
      <c r="K31" s="7">
        <v>551</v>
      </c>
      <c r="L31" s="8">
        <v>582</v>
      </c>
      <c r="M31">
        <f>SUM(A31:L31)</f>
        <v>7688</v>
      </c>
    </row>
    <row r="32" spans="1:13" ht="16" hidden="1" thickBot="1">
      <c r="A32" s="7">
        <v>241</v>
      </c>
      <c r="B32" s="8">
        <v>210</v>
      </c>
      <c r="C32" s="8">
        <v>220</v>
      </c>
      <c r="D32" s="7">
        <v>212</v>
      </c>
      <c r="E32" s="7">
        <v>307</v>
      </c>
      <c r="F32" s="7">
        <v>307</v>
      </c>
      <c r="G32" s="7">
        <v>243</v>
      </c>
      <c r="H32" s="7">
        <v>256</v>
      </c>
      <c r="I32" s="7">
        <v>226</v>
      </c>
      <c r="J32" s="7">
        <v>256</v>
      </c>
      <c r="K32" s="7">
        <v>226</v>
      </c>
      <c r="L32" s="8">
        <v>210</v>
      </c>
      <c r="M32">
        <f t="shared" ref="M32:M33" si="2">SUM(A32:L32)</f>
        <v>2914</v>
      </c>
    </row>
    <row r="33" spans="1:13" ht="16" hidden="1" thickBot="1">
      <c r="A33" s="7">
        <v>198</v>
      </c>
      <c r="B33" s="8">
        <v>202</v>
      </c>
      <c r="C33" s="8">
        <v>174</v>
      </c>
      <c r="D33" s="7">
        <v>223</v>
      </c>
      <c r="E33" s="7">
        <v>230</v>
      </c>
      <c r="F33" s="7">
        <v>230</v>
      </c>
      <c r="G33" s="7">
        <v>236</v>
      </c>
      <c r="H33" s="7">
        <v>171</v>
      </c>
      <c r="I33" s="7">
        <v>149</v>
      </c>
      <c r="J33" s="7">
        <v>171</v>
      </c>
      <c r="K33" s="7">
        <v>149</v>
      </c>
      <c r="L33" s="8">
        <v>202</v>
      </c>
      <c r="M33">
        <f t="shared" si="2"/>
        <v>2335</v>
      </c>
    </row>
    <row r="34" spans="1:13" ht="16" hidden="1" thickBot="1">
      <c r="A34" s="7">
        <v>116</v>
      </c>
      <c r="B34" s="8">
        <v>87</v>
      </c>
      <c r="C34" s="8">
        <v>107</v>
      </c>
      <c r="D34" s="7">
        <v>103</v>
      </c>
      <c r="E34" s="7">
        <v>119</v>
      </c>
      <c r="F34" s="7">
        <v>119</v>
      </c>
      <c r="G34" s="7">
        <v>105</v>
      </c>
      <c r="H34" s="7">
        <v>84</v>
      </c>
      <c r="I34" s="7">
        <v>74</v>
      </c>
      <c r="J34" s="7">
        <v>84</v>
      </c>
      <c r="K34" s="7">
        <v>74</v>
      </c>
      <c r="L34" s="8">
        <v>87</v>
      </c>
      <c r="M34">
        <v>1259</v>
      </c>
    </row>
    <row r="35" spans="1:13" ht="16" hidden="1" thickBot="1">
      <c r="A35" s="7">
        <v>106</v>
      </c>
      <c r="B35" s="8">
        <v>94</v>
      </c>
      <c r="C35" s="8">
        <v>117</v>
      </c>
      <c r="D35" s="7">
        <v>100</v>
      </c>
      <c r="E35" s="7">
        <v>106</v>
      </c>
      <c r="F35" s="7">
        <v>106</v>
      </c>
      <c r="G35" s="7">
        <v>118</v>
      </c>
      <c r="H35" s="7">
        <v>127</v>
      </c>
      <c r="I35" s="7">
        <v>112</v>
      </c>
      <c r="J35" s="7">
        <v>127</v>
      </c>
      <c r="K35" s="7">
        <v>112</v>
      </c>
      <c r="L35" s="8">
        <v>94</v>
      </c>
      <c r="M35">
        <v>1419</v>
      </c>
    </row>
    <row r="36" spans="1:13" ht="16" hidden="1" thickBot="1">
      <c r="A36" s="7">
        <v>65</v>
      </c>
      <c r="B36" s="8">
        <v>73</v>
      </c>
      <c r="C36" s="8">
        <v>83</v>
      </c>
      <c r="D36" s="7">
        <v>77</v>
      </c>
      <c r="E36" s="7">
        <v>91</v>
      </c>
      <c r="F36" s="7">
        <v>91</v>
      </c>
      <c r="G36" s="7">
        <v>97</v>
      </c>
      <c r="H36" s="7">
        <v>91</v>
      </c>
      <c r="I36" s="7">
        <v>87</v>
      </c>
      <c r="J36" s="7">
        <v>91</v>
      </c>
      <c r="K36" s="7">
        <v>87</v>
      </c>
      <c r="L36" s="8">
        <v>73</v>
      </c>
      <c r="M36">
        <v>1070</v>
      </c>
    </row>
    <row r="37" spans="1:13" ht="16" hidden="1" thickBot="1">
      <c r="A37" s="7">
        <v>10</v>
      </c>
      <c r="B37" s="8">
        <v>12</v>
      </c>
      <c r="C37" s="8">
        <v>15</v>
      </c>
      <c r="D37" s="7">
        <v>19</v>
      </c>
      <c r="E37" s="7">
        <v>15</v>
      </c>
      <c r="F37" s="7">
        <v>15</v>
      </c>
      <c r="G37" s="7">
        <v>10</v>
      </c>
      <c r="H37" s="7">
        <v>12</v>
      </c>
      <c r="I37" s="7">
        <v>14</v>
      </c>
      <c r="J37" s="7">
        <v>12</v>
      </c>
      <c r="K37" s="7">
        <v>14</v>
      </c>
      <c r="L37" s="8">
        <v>12</v>
      </c>
      <c r="M37">
        <v>260</v>
      </c>
    </row>
    <row r="38" spans="1:13" hidden="1">
      <c r="M38">
        <f>SUM(M31:M37)</f>
        <v>16945</v>
      </c>
    </row>
    <row r="39" spans="1:13" ht="15" hidden="1" thickBot="1">
      <c r="A39" s="9">
        <v>2744</v>
      </c>
      <c r="B39">
        <v>7405</v>
      </c>
      <c r="C39">
        <f>SUM(A39:B39)</f>
        <v>10149</v>
      </c>
    </row>
    <row r="40" spans="1:13" ht="15" hidden="1" thickBot="1">
      <c r="A40" s="11">
        <v>1100</v>
      </c>
      <c r="B40">
        <v>2886</v>
      </c>
      <c r="C40">
        <f t="shared" ref="C40:C46" si="3">SUM(A40:B40)</f>
        <v>3986</v>
      </c>
    </row>
    <row r="41" spans="1:13" ht="15" hidden="1" thickBot="1">
      <c r="A41" s="10">
        <v>683</v>
      </c>
      <c r="B41">
        <v>1721</v>
      </c>
      <c r="C41">
        <f t="shared" si="3"/>
        <v>2404</v>
      </c>
    </row>
    <row r="42" spans="1:13" ht="15" hidden="1" thickBot="1">
      <c r="A42" s="11">
        <v>613</v>
      </c>
      <c r="B42">
        <v>1301</v>
      </c>
      <c r="C42">
        <f t="shared" si="3"/>
        <v>1914</v>
      </c>
    </row>
    <row r="43" spans="1:13" ht="15" hidden="1" thickBot="1">
      <c r="A43" s="10">
        <v>535</v>
      </c>
      <c r="B43">
        <v>1660</v>
      </c>
      <c r="C43">
        <f t="shared" si="3"/>
        <v>2195</v>
      </c>
    </row>
    <row r="44" spans="1:13" ht="15" hidden="1" thickBot="1">
      <c r="A44" s="11">
        <v>84</v>
      </c>
      <c r="B44">
        <v>211</v>
      </c>
      <c r="C44">
        <f t="shared" si="3"/>
        <v>295</v>
      </c>
    </row>
    <row r="45" spans="1:13" ht="15" hidden="1" thickBot="1">
      <c r="A45" s="12">
        <v>1265</v>
      </c>
      <c r="B45">
        <v>327</v>
      </c>
      <c r="C45">
        <f t="shared" si="3"/>
        <v>1592</v>
      </c>
    </row>
    <row r="46" spans="1:13" hidden="1">
      <c r="A46">
        <f>SUM(A39:A45)</f>
        <v>7024</v>
      </c>
      <c r="B46">
        <f>SUM(B40:B45)</f>
        <v>8106</v>
      </c>
      <c r="C46">
        <f t="shared" si="3"/>
        <v>15130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B15" sqref="B15"/>
    </sheetView>
  </sheetViews>
  <sheetFormatPr defaultRowHeight="14.5"/>
  <cols>
    <col min="1" max="1" width="58.54296875" customWidth="1"/>
    <col min="2" max="2" width="82.81640625" customWidth="1"/>
  </cols>
  <sheetData>
    <row r="1" spans="1:2">
      <c r="A1" t="s">
        <v>22</v>
      </c>
      <c r="B1" t="s">
        <v>23</v>
      </c>
    </row>
    <row r="2" spans="1:2">
      <c r="A2" t="s">
        <v>24</v>
      </c>
      <c r="B2" t="s">
        <v>25</v>
      </c>
    </row>
    <row r="3" spans="1:2">
      <c r="A3" t="s">
        <v>26</v>
      </c>
      <c r="B3" t="s">
        <v>23</v>
      </c>
    </row>
    <row r="4" spans="1:2">
      <c r="A4" t="s">
        <v>27</v>
      </c>
      <c r="B4" t="s">
        <v>28</v>
      </c>
    </row>
    <row r="5" spans="1:2">
      <c r="A5" t="s">
        <v>29</v>
      </c>
      <c r="B5" t="s">
        <v>30</v>
      </c>
    </row>
    <row r="6" spans="1:2">
      <c r="A6" t="s">
        <v>31</v>
      </c>
      <c r="B6" t="s">
        <v>32</v>
      </c>
    </row>
    <row r="7" spans="1:2">
      <c r="A7" t="s">
        <v>33</v>
      </c>
      <c r="B7" t="s">
        <v>34</v>
      </c>
    </row>
    <row r="8" spans="1:2">
      <c r="A8" t="s">
        <v>35</v>
      </c>
      <c r="B8" t="s">
        <v>36</v>
      </c>
    </row>
    <row r="9" spans="1:2">
      <c r="A9" t="s">
        <v>37</v>
      </c>
      <c r="B9" t="s">
        <v>38</v>
      </c>
    </row>
    <row r="10" spans="1:2">
      <c r="A10" t="s">
        <v>39</v>
      </c>
      <c r="B10" t="s">
        <v>40</v>
      </c>
    </row>
    <row r="11" spans="1:2">
      <c r="A11" t="s">
        <v>41</v>
      </c>
      <c r="B11">
        <v>2020</v>
      </c>
    </row>
    <row r="12" spans="1:2">
      <c r="A12" t="s">
        <v>42</v>
      </c>
    </row>
    <row r="13" spans="1:2">
      <c r="A13" t="s">
        <v>43</v>
      </c>
      <c r="B1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البيانات الوصفية</vt:lpstr>
      <vt:lpstr>حسب التصنيف</vt:lpstr>
      <vt:lpstr>حسب الامارة</vt:lpstr>
      <vt:lpstr>بطاقة المؤشر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salem ahmed salem</dc:creator>
  <cp:lastModifiedBy>khadija Abdulla Al Shehhi</cp:lastModifiedBy>
  <dcterms:created xsi:type="dcterms:W3CDTF">2021-03-10T04:57:53Z</dcterms:created>
  <dcterms:modified xsi:type="dcterms:W3CDTF">2025-03-20T08:46:40Z</dcterms:modified>
</cp:coreProperties>
</file>